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Рабочая\Прайс-лист\СПБ\"/>
    </mc:Choice>
  </mc:AlternateContent>
  <bookViews>
    <workbookView xWindow="0" yWindow="0" windowWidth="14205" windowHeight="7965" tabRatio="881"/>
  </bookViews>
  <sheets>
    <sheet name="Главная" sheetId="1" r:id="rId1"/>
    <sheet name="Дорожные знаки" sheetId="2" r:id="rId2"/>
    <sheet name="Светодиодные знаки" sheetId="3" r:id="rId3"/>
    <sheet name="Дорожные знаки с подсветкой" sheetId="42" r:id="rId4"/>
    <sheet name="Сигнальные прицепы прикрытия" sheetId="4" r:id="rId5"/>
    <sheet name="Лежачие полицейские" sheetId="5" r:id="rId6"/>
    <sheet name="Съезд с бордюра" sheetId="27" r:id="rId7"/>
    <sheet name="Кабель канал" sheetId="26" r:id="rId8"/>
    <sheet name="Угловая защита. Защита стен." sheetId="8" r:id="rId9"/>
    <sheet name="Парковочные маты" sheetId="43" r:id="rId10"/>
    <sheet name="Колесоотбойники резиновые" sheetId="28" r:id="rId11"/>
    <sheet name="Делиниатор дорожный" sheetId="49" r:id="rId12"/>
    <sheet name="Вехи сигнальные" sheetId="41" r:id="rId13"/>
    <sheet name="Колесоотбойники металлические" sheetId="9" r:id="rId14"/>
    <sheet name="Зеркала обзорные" sheetId="6" r:id="rId15"/>
    <sheet name="Парковочный барьер" sheetId="10" r:id="rId16"/>
    <sheet name="Забор секционный" sheetId="29" r:id="rId17"/>
    <sheet name="Полусферы бетонные" sheetId="40" r:id="rId18"/>
    <sheet name="Парковочные столбики" sheetId="11" r:id="rId19"/>
    <sheet name="Гибкие столбики" sheetId="30" r:id="rId20"/>
    <sheet name="Парковочное ограждение солдатик" sheetId="12" r:id="rId21"/>
    <sheet name="Конусы дорожные" sheetId="13" r:id="rId22"/>
    <sheet name="Лента оградительная" sheetId="14" r:id="rId23"/>
    <sheet name="Сигнальная лента" sheetId="46" r:id="rId24"/>
    <sheet name="Лента защитно-сигнальная" sheetId="47" r:id="rId25"/>
    <sheet name="Лента светоотражающая" sheetId="48" r:id="rId26"/>
    <sheet name="Пленка светоотражающая" sheetId="62" r:id="rId27"/>
    <sheet name="Противоскользящие ленты" sheetId="57" r:id="rId28"/>
    <sheet name="Противоскользящие накладки" sheetId="58" r:id="rId29"/>
    <sheet name="Сетка оградительная" sheetId="32" r:id="rId30"/>
    <sheet name="Сетка строительная фасадная" sheetId="38" r:id="rId31"/>
    <sheet name="Геосетка дорожная" sheetId="56" r:id="rId32"/>
    <sheet name="Сигнальный дорожный столбик" sheetId="15" r:id="rId33"/>
    <sheet name="Водоналивные барьеры" sheetId="16" r:id="rId34"/>
    <sheet name="Пункт мойки колес" sheetId="39" r:id="rId35"/>
    <sheet name="Ограждения &quot;Argo&quot;" sheetId="37" r:id="rId36"/>
    <sheet name="Буфер дорожный" sheetId="31" r:id="rId37"/>
    <sheet name="Фундаментные бетонные блоки" sheetId="50" r:id="rId38"/>
    <sheet name="Фонари сигнальные" sheetId="22" r:id="rId39"/>
    <sheet name="Светодиодный пульсар" sheetId="44" r:id="rId40"/>
    <sheet name="Системы световой индикации" sheetId="45" r:id="rId41"/>
    <sheet name="Сигнальные жилеты" sheetId="63" r:id="rId42"/>
    <sheet name="Пешеходные ограждения" sheetId="33" r:id="rId43"/>
    <sheet name="Шлагбаумы" sheetId="18" r:id="rId44"/>
    <sheet name="Эмаль" sheetId="51" r:id="rId45"/>
    <sheet name="Материалы для дорожной разметки" sheetId="19" r:id="rId46"/>
    <sheet name="Самостоятельная разметка" sheetId="35" r:id="rId47"/>
    <sheet name="Светофоры" sheetId="52" r:id="rId48"/>
    <sheet name="Материалы для благоустройства" sheetId="53" r:id="rId49"/>
    <sheet name="Газонные ограждения" sheetId="54" r:id="rId50"/>
    <sheet name="Катафоты дорожные" sheetId="20" r:id="rId51"/>
    <sheet name="Проблесковые маячки" sheetId="24" r:id="rId52"/>
    <sheet name="Реагенты" sheetId="25" r:id="rId53"/>
    <sheet name="Техпластина" sheetId="60" r:id="rId54"/>
    <sheet name="Жидкое покрытие" sheetId="61" r:id="rId55"/>
    <sheet name="Стеклоомывающая жидкость" sheetId="59" r:id="rId56"/>
    <sheet name="Лист1" sheetId="34" state="hidden" r:id="rId57"/>
  </sheets>
  <calcPr calcId="152511" iterateDelta="1E-4"/>
</workbook>
</file>

<file path=xl/calcChain.xml><?xml version="1.0" encoding="utf-8"?>
<calcChain xmlns="http://schemas.openxmlformats.org/spreadsheetml/2006/main">
  <c r="M8" i="19" l="1"/>
  <c r="L8" i="19"/>
  <c r="J9" i="15"/>
  <c r="H9" i="14"/>
  <c r="J9" i="29"/>
  <c r="K10" i="29" s="1"/>
  <c r="J9" i="27"/>
  <c r="K10" i="27" s="1"/>
  <c r="J8" i="5"/>
  <c r="K9" i="5" s="1"/>
  <c r="E8" i="2"/>
  <c r="F9" i="2" s="1"/>
  <c r="J10" i="12"/>
  <c r="M21" i="27"/>
  <c r="M13" i="27"/>
  <c r="M17" i="27"/>
  <c r="M9" i="27"/>
  <c r="M8" i="5"/>
  <c r="K43" i="5" s="1"/>
  <c r="H8" i="2"/>
  <c r="B56" i="2" l="1"/>
  <c r="F56" i="2"/>
</calcChain>
</file>

<file path=xl/sharedStrings.xml><?xml version="1.0" encoding="utf-8"?>
<sst xmlns="http://schemas.openxmlformats.org/spreadsheetml/2006/main" count="2933" uniqueCount="1265">
  <si>
    <t>Прайс-лист товаров и услуг</t>
  </si>
  <si>
    <t>Дорожные знаки</t>
  </si>
  <si>
    <t>Треугольник</t>
  </si>
  <si>
    <t>Круг</t>
  </si>
  <si>
    <t>Опора чугунная</t>
  </si>
  <si>
    <t>м.п.</t>
  </si>
  <si>
    <t>ООО "Оптима Сервис"</t>
  </si>
  <si>
    <t>Светодиодные дорожные знаки</t>
  </si>
  <si>
    <t>Знак светодиодный (4.2.2) </t>
  </si>
  <si>
    <t>D=700</t>
  </si>
  <si>
    <t>Знак светодиодный (4.2.3)</t>
  </si>
  <si>
    <t>900х900мм.</t>
  </si>
  <si>
    <t>D=900мм.</t>
  </si>
  <si>
    <t>Знак светодиодный (4.2.3) </t>
  </si>
  <si>
    <t>1100х1100мм.</t>
  </si>
  <si>
    <t>2-й тип размер. 12-36В (220В*)</t>
  </si>
  <si>
    <t>3-й тип размер. 12-36В (220В*)</t>
  </si>
  <si>
    <t>4-й тип размер. 12-36В (220В*)</t>
  </si>
  <si>
    <t>1200х1200мм.</t>
  </si>
  <si>
    <t>1500х1500мм.</t>
  </si>
  <si>
    <t>Прочие светодиодные знаки. 12-36В (220В*)</t>
  </si>
  <si>
    <t>односторонний</t>
  </si>
  <si>
    <t>двустронний</t>
  </si>
  <si>
    <t>900х900</t>
  </si>
  <si>
    <t>2250х500</t>
  </si>
  <si>
    <t>Дополнительное оборудование. 12-36В (220В*)</t>
  </si>
  <si>
    <t xml:space="preserve">Светодиодный стробоскоп "Пульсар" 
Диаметр линзы 200мм. 
Размер корпуса 220х220 мм. 
Яркий стробоскоп, предназначен для установки на коммунальную и дорожную технику для дополнительного привлечения внимания. Желтый, яркий свет значительно улучшает видимость на дальних дистанциях и при неблагоприятной погоде. </t>
  </si>
  <si>
    <t>Сигнальные прицепы прикрытия</t>
  </si>
  <si>
    <t>Комплект «минимум» для самостоятельного монтажа</t>
  </si>
  <si>
    <t>Модель-010</t>
  </si>
  <si>
    <t>Модель-111</t>
  </si>
  <si>
    <t>В дополнение возможна установка аккумулятора для автономной работы.</t>
  </si>
  <si>
    <t>В дополнение возможна установка аккумулятора для автономной работы. </t>
  </si>
  <si>
    <t>Лежачие полицейские</t>
  </si>
  <si>
    <t>Средняя часть (500х500) </t>
  </si>
  <si>
    <t>со светоотражателями </t>
  </si>
  <si>
    <t>Концевая часть (500х250) </t>
  </si>
  <si>
    <t>Средняя часть (900х500) </t>
  </si>
  <si>
    <t>Концевая часть (900х250) </t>
  </si>
  <si>
    <t>Анкерные болты для крепления</t>
  </si>
  <si>
    <t>Обзорные зеркала</t>
  </si>
  <si>
    <t>Зеркало для помещений круглое</t>
  </si>
  <si>
    <t>Ø 300</t>
  </si>
  <si>
    <t>Ø 400</t>
  </si>
  <si>
    <t>Ø 500</t>
  </si>
  <si>
    <t>Ø 600</t>
  </si>
  <si>
    <t>Ø 700</t>
  </si>
  <si>
    <t>Ø 800</t>
  </si>
  <si>
    <t>Ø 900</t>
  </si>
  <si>
    <t>Зеркало для помещений прямоугольное</t>
  </si>
  <si>
    <t>400х600</t>
  </si>
  <si>
    <t>600х800</t>
  </si>
  <si>
    <t>Зеркало для помещений купольное</t>
  </si>
  <si>
    <t>Ø 1000</t>
  </si>
  <si>
    <t>Зеркало купольное «Армстронг»</t>
  </si>
  <si>
    <t>Круглое дорожное зеркало с защитным козырьком - ГОСТ Р 52766-2007</t>
  </si>
  <si>
    <t>Выпуклое зеркало универсальное круглое</t>
  </si>
  <si>
    <t>Зеркало дорожное со световозвращающей окантовкой прямоугольное</t>
  </si>
  <si>
    <t>800х1000</t>
  </si>
  <si>
    <t>Зеркало дорожное со световозвращающей окантовкой</t>
  </si>
  <si>
    <t>Ø 1200</t>
  </si>
  <si>
    <t>Индустриальное зеркало</t>
  </si>
  <si>
    <t>Съезд с бордюра</t>
  </si>
  <si>
    <t>БС 100</t>
  </si>
  <si>
    <t>Средний элемент</t>
  </si>
  <si>
    <t>Концевой элемент</t>
  </si>
  <si>
    <t>600х300х100</t>
  </si>
  <si>
    <t>300х300х100</t>
  </si>
  <si>
    <t>БС 150</t>
  </si>
  <si>
    <t>300х360х150</t>
  </si>
  <si>
    <t>600х360х150</t>
  </si>
  <si>
    <t>Угловая защита</t>
  </si>
  <si>
    <t>800 х 120 х 20 мм Вес: 2,5 кг.</t>
  </si>
  <si>
    <t>Защита стен</t>
  </si>
  <si>
    <t>Резина.</t>
  </si>
  <si>
    <t>800 х 220 х 10 мм.</t>
  </si>
  <si>
    <t>1000 х 160 х 50 мм.</t>
  </si>
  <si>
    <t>Колесоотбойники резиновые</t>
  </si>
  <si>
    <t>Колесоотбойники стальные</t>
  </si>
  <si>
    <t>Сложной формы</t>
  </si>
  <si>
    <t>Промышленные отбойники</t>
  </si>
  <si>
    <t>договорная</t>
  </si>
  <si>
    <t>Защитные отбойники</t>
  </si>
  <si>
    <t>Парковочные барьеры</t>
  </si>
  <si>
    <t>*Для крепления требуется 6 анкеров.</t>
  </si>
  <si>
    <t>Парковочные столбики</t>
  </si>
  <si>
    <t>Гибкий</t>
  </si>
  <si>
    <t>750 мм</t>
  </si>
  <si>
    <t>450 мм</t>
  </si>
  <si>
    <t>Цвет серый (возможен любой цвет) </t>
  </si>
  <si>
    <t>Изготовлен из трубы 25 мм. </t>
  </si>
  <si>
    <t>Высота мм.</t>
  </si>
  <si>
    <t>Цена с НДС</t>
  </si>
  <si>
    <t>Конусы дорожные.</t>
  </si>
  <si>
    <t>Гибкие. Востанавливают форму после наезда.</t>
  </si>
  <si>
    <t>Лента оградительная</t>
  </si>
  <si>
    <t>Размер</t>
  </si>
  <si>
    <t>Цена в руб.</t>
  </si>
  <si>
    <t>ЛО-200(бело/красная)</t>
  </si>
  <si>
    <t>200п.м.* 50 мм</t>
  </si>
  <si>
    <t>ЛО-100(бело/красная)</t>
  </si>
  <si>
    <t>100п.м * 75 мм</t>
  </si>
  <si>
    <t>ЛО 250 (бело/красная)</t>
  </si>
  <si>
    <t>250 п.м.*75 мм</t>
  </si>
  <si>
    <t>ЛО 250 (черно/желтая)</t>
  </si>
  <si>
    <t>ЛО 500 (бело/красная)</t>
  </si>
  <si>
    <t>500 п.м.*75 мм</t>
  </si>
  <si>
    <t>Сигнальный дорожный столбик</t>
  </si>
  <si>
    <t>Дорожные столбики изготавливаются в соответствии с ГОСТ Р 50970 - 96. Изготавливается из белого пластика, имеют светоотражающие наклейки.</t>
  </si>
  <si>
    <t>Барьеры водоналивные</t>
  </si>
  <si>
    <t>Габаритные размеры:</t>
  </si>
  <si>
    <t>Длина - 1200мм</t>
  </si>
  <si>
    <t>Ширина - 500мм </t>
  </si>
  <si>
    <t>Высота - 750мм</t>
  </si>
  <si>
    <t>Вес: 10 кг</t>
  </si>
  <si>
    <t>Цвет: красный, белый</t>
  </si>
  <si>
    <t>Длина - 2000мм</t>
  </si>
  <si>
    <t>Вес: 16кг</t>
  </si>
  <si>
    <t>Длина - 1500мм</t>
  </si>
  <si>
    <t>Вес: 12кг</t>
  </si>
  <si>
    <t>Длина - 1000мм</t>
  </si>
  <si>
    <t>Высота - 500мм</t>
  </si>
  <si>
    <t>Вес: 8 кг</t>
  </si>
  <si>
    <t>Парковочный дорожный барьер</t>
  </si>
  <si>
    <t>Ширина - 590мм </t>
  </si>
  <si>
    <t>Фонари сигнальные</t>
  </si>
  <si>
    <t>ФС 4.1</t>
  </si>
  <si>
    <t>ФС 12</t>
  </si>
  <si>
    <t>НСП 03</t>
  </si>
  <si>
    <t>Комплектация:</t>
  </si>
  <si>
    <t>Тумба шлагбаума</t>
  </si>
  <si>
    <t>Наклейки светоотражающие на стрелу / 12шт. /</t>
  </si>
  <si>
    <t>Наклейки светоотражающие на стрелу / 24шт. /</t>
  </si>
  <si>
    <t>Шлагбаумы автоматические</t>
  </si>
  <si>
    <t>Шлагбаумы ручные</t>
  </si>
  <si>
    <t>Краска для дорожной разметки</t>
  </si>
  <si>
    <t>Световозвращающие гранулы, Франция</t>
  </si>
  <si>
    <t>Цена за кг.</t>
  </si>
  <si>
    <t>Гибкий дорожный столбик. Востанавливает форму после наезда.</t>
  </si>
  <si>
    <t>Катафоты дорожные КД 4</t>
  </si>
  <si>
    <t>Катафоты дорожные КД 5</t>
  </si>
  <si>
    <t>по запросу</t>
  </si>
  <si>
    <t>1000 мм</t>
  </si>
  <si>
    <t>Проблесковый маячок ФП-1-120 (1М-120)</t>
  </si>
  <si>
    <t>Проблесковый маячок СПЕКТР</t>
  </si>
  <si>
    <t>Проблесковый маячок АГЕНТ</t>
  </si>
  <si>
    <t>до 10 шт.</t>
  </si>
  <si>
    <t>11-50 шт.</t>
  </si>
  <si>
    <t>51-400 шт.</t>
  </si>
  <si>
    <t>от 401 шт.</t>
  </si>
  <si>
    <t>Аквайс -25</t>
  </si>
  <si>
    <t>Аквайс -31</t>
  </si>
  <si>
    <t>25 кг.</t>
  </si>
  <si>
    <t>1000 кг.</t>
  </si>
  <si>
    <t>Аквайс Пешеход</t>
  </si>
  <si>
    <t>Аквайс Бишофит</t>
  </si>
  <si>
    <t>Аквайс Соль техническая</t>
  </si>
  <si>
    <t>Аквайс Крошка гранитная</t>
  </si>
  <si>
    <t>Аквайс Крошка мраморная</t>
  </si>
  <si>
    <t>50 кг.</t>
  </si>
  <si>
    <t>Рокмелт MAG</t>
  </si>
  <si>
    <t>Рокмелт ECO</t>
  </si>
  <si>
    <t>3 кг.</t>
  </si>
  <si>
    <t>20 кг.</t>
  </si>
  <si>
    <t>10,5 кг.</t>
  </si>
  <si>
    <t>11-39 шт.</t>
  </si>
  <si>
    <t>40-799 шт.</t>
  </si>
  <si>
    <t>от 800 шт.</t>
  </si>
  <si>
    <t>Рокмелт SALT</t>
  </si>
  <si>
    <t>Рокмелт Крошка мраморная</t>
  </si>
  <si>
    <t>12,5 кг.</t>
  </si>
  <si>
    <t>Рокмелт Крошка гранитная</t>
  </si>
  <si>
    <t>Рокмелт Соль техническая</t>
  </si>
  <si>
    <t>Ратмикс Хлористый кальций</t>
  </si>
  <si>
    <t>Ратмикс Магнесальт</t>
  </si>
  <si>
    <t>Ратмикс Экотор</t>
  </si>
  <si>
    <t>Ратмикс Песчанно-соляная смесь</t>
  </si>
  <si>
    <t>Ратмикс Гранитная крошка</t>
  </si>
  <si>
    <t>Ратмикс Соль техническая</t>
  </si>
  <si>
    <t>Ратмикс Хлористый натрий</t>
  </si>
  <si>
    <t>Ратмикс "Kayer"</t>
  </si>
  <si>
    <t>Айсмелт MIX</t>
  </si>
  <si>
    <t>Айсмелт ХКНМ</t>
  </si>
  <si>
    <t>Айсмелт POWER</t>
  </si>
  <si>
    <t>11-40 шт.</t>
  </si>
  <si>
    <t>41-800 шт.</t>
  </si>
  <si>
    <t>от 801 шт.</t>
  </si>
  <si>
    <t>Модель 114</t>
  </si>
  <si>
    <t>Длина 1,94 м</t>
  </si>
  <si>
    <t>Наименование</t>
  </si>
  <si>
    <t>Размер 1т.р.</t>
  </si>
  <si>
    <t>Знак Б</t>
  </si>
  <si>
    <t>Знак В</t>
  </si>
  <si>
    <t>Знак комм.</t>
  </si>
  <si>
    <t>Знак инж.</t>
  </si>
  <si>
    <t>А-700мм.</t>
  </si>
  <si>
    <t>Квадрат</t>
  </si>
  <si>
    <t>В-600мм.</t>
  </si>
  <si>
    <t>D-600мм.</t>
  </si>
  <si>
    <t>Восьмигранник</t>
  </si>
  <si>
    <t>Прямоугольник</t>
  </si>
  <si>
    <t>300х600мм.</t>
  </si>
  <si>
    <t>Размер 2т.р.</t>
  </si>
  <si>
    <t>А-900мм.</t>
  </si>
  <si>
    <t>В-700мм.</t>
  </si>
  <si>
    <t>D-700мм.</t>
  </si>
  <si>
    <t>350х700мм.</t>
  </si>
  <si>
    <t>700х1050мм.</t>
  </si>
  <si>
    <t>700х1400мм.</t>
  </si>
  <si>
    <t>Размер 3т.р.</t>
  </si>
  <si>
    <t>А-1200мм.</t>
  </si>
  <si>
    <t>В-900мм.</t>
  </si>
  <si>
    <t>D-900мм.</t>
  </si>
  <si>
    <t>450х900мм.</t>
  </si>
  <si>
    <t>900х1350мм.</t>
  </si>
  <si>
    <t xml:space="preserve">ЗИП </t>
  </si>
  <si>
    <t>900х1800мм.</t>
  </si>
  <si>
    <t>Размер 4т.р.</t>
  </si>
  <si>
    <t>А-1500мм.</t>
  </si>
  <si>
    <t>В-1200мм.</t>
  </si>
  <si>
    <t>D-1200мм.</t>
  </si>
  <si>
    <t>ЦЕНА С НДС</t>
  </si>
  <si>
    <t>I типа размера:</t>
  </si>
  <si>
    <t>II типа размера:</t>
  </si>
  <si>
    <t>III типа размера:</t>
  </si>
  <si>
    <t>IV типа размера:</t>
  </si>
  <si>
    <t>Хомут для крепления знака</t>
  </si>
  <si>
    <t>Стойка дорожного знака</t>
  </si>
  <si>
    <t>Лента металлическая
 для монтажа</t>
  </si>
  <si>
    <t>1 знак</t>
  </si>
  <si>
    <t>2 знака</t>
  </si>
  <si>
    <t>4 знака</t>
  </si>
  <si>
    <t>Стойки для дорожных знаков</t>
  </si>
  <si>
    <t>Изготавливаем ремонтные знаки на желтом и флуоресцентном фоне, с применением пленок типа А, Б, В. Всех типов размера, а также по индивидуальному заказу.
Технические условия уточняйте с менеджерами!</t>
  </si>
  <si>
    <t>Замок фиксатор для ленты металлической</t>
  </si>
  <si>
    <t>Блок питания 220В - 12В</t>
  </si>
  <si>
    <t>Аккумулятор 55 Ач</t>
  </si>
  <si>
    <t>Аккумулятор 190 Ач</t>
  </si>
  <si>
    <t>Зарядное усройство 6А</t>
  </si>
  <si>
    <t>Зарядное усройство 12А</t>
  </si>
  <si>
    <t>Модель 112</t>
  </si>
  <si>
    <t xml:space="preserve">
Габариты (ДШВ): 850х1200х1920 мм.
Металлическая конструкция для самостоятельного монтажа + светодиодный знак 3 типа размера.
По желанию комплектуем ящиком с замком для аккумулятора.</t>
  </si>
  <si>
    <t>Габариты (ДШВ): 3257х1720х2520 мм.</t>
  </si>
  <si>
    <t>Габариты в сложеном состоянии (ДШВ):
3820х2070х2360 мм.</t>
  </si>
  <si>
    <t>Габариты в рабочем состоянии (ДШВ): 
3820х2070х3550 мм.</t>
  </si>
  <si>
    <t>Габариты в рабочем состоянии (ДШВ): 
4560х2070х3550 мм.</t>
  </si>
  <si>
    <t>Габариты в сложеном состоянии (ДШВ):
4560х2070х2360 мм.</t>
  </si>
  <si>
    <t>На базе одноосного прицепа.</t>
  </si>
  <si>
    <t>На базе двухосного прицепа.</t>
  </si>
  <si>
    <t>Питание 12В.</t>
  </si>
  <si>
    <t>http://www.optimaservis.su/pricepy-prikrytija/</t>
  </si>
  <si>
    <t>БС 200</t>
  </si>
  <si>
    <t>600х450х200</t>
  </si>
  <si>
    <t>450х450х200</t>
  </si>
  <si>
    <t>Кабель канал</t>
  </si>
  <si>
    <t>2-канальные</t>
  </si>
  <si>
    <t>Модель</t>
  </si>
  <si>
    <t>Материал</t>
  </si>
  <si>
    <t>Цена</t>
  </si>
  <si>
    <t>Длина мм.</t>
  </si>
  <si>
    <t>Ширина мм.</t>
  </si>
  <si>
    <t>--</t>
  </si>
  <si>
    <t>резина</t>
  </si>
  <si>
    <t>Каналы мм.</t>
  </si>
  <si>
    <t>Вес кг.</t>
  </si>
  <si>
    <t>Нагрузка т.</t>
  </si>
  <si>
    <t>K-CP5M</t>
  </si>
  <si>
    <t>32x32 (x2)</t>
  </si>
  <si>
    <t>12 т</t>
  </si>
  <si>
    <t>K-PCP5M</t>
  </si>
  <si>
    <t>полиуретан</t>
  </si>
  <si>
    <t>40 т</t>
  </si>
  <si>
    <t>K-CP5L</t>
  </si>
  <si>
    <t>K-CP5R</t>
  </si>
  <si>
    <t>K-CP7M</t>
  </si>
  <si>
    <t>90x90 (x2)</t>
  </si>
  <si>
    <t>20 т</t>
  </si>
  <si>
    <t>3-канальные</t>
  </si>
  <si>
    <t>K-CR6</t>
  </si>
  <si>
    <t>37х37 (x3)</t>
  </si>
  <si>
    <t>K-CP9M</t>
  </si>
  <si>
    <t>32x32 (x3)</t>
  </si>
  <si>
    <t>K-PCP9M</t>
  </si>
  <si>
    <t>35x35 (x3)</t>
  </si>
  <si>
    <t>K-CP9L</t>
  </si>
  <si>
    <t>K-CP9R</t>
  </si>
  <si>
    <t>K-CP4M</t>
  </si>
  <si>
    <t>65x65 (x3)</t>
  </si>
  <si>
    <t>24 т</t>
  </si>
  <si>
    <t>K-CP4L</t>
  </si>
  <si>
    <t>K-CP4R</t>
  </si>
  <si>
    <t>K-CP6M</t>
  </si>
  <si>
    <t>5-канальные</t>
  </si>
  <si>
    <t>K-CP2M</t>
  </si>
  <si>
    <t>42x42 (x5)</t>
  </si>
  <si>
    <t>K-CP2L</t>
  </si>
  <si>
    <t>K-PCP2M</t>
  </si>
  <si>
    <t>K-CP2R</t>
  </si>
  <si>
    <t>K-CP3M</t>
  </si>
  <si>
    <t>30 т</t>
  </si>
  <si>
    <t>Более подробную информацию смотрите на нашем сайте:</t>
  </si>
  <si>
    <t>http://www.optimaservis.su/kabelnaja-kapa/</t>
  </si>
  <si>
    <t>Артикул: PB-3</t>
  </si>
  <si>
    <t>Длина: 2 м</t>
  </si>
  <si>
    <t>Габариты: 2000х150х100 мм</t>
  </si>
  <si>
    <t>Вес: 17 кг.</t>
  </si>
  <si>
    <t>Артикул: PB-2</t>
  </si>
  <si>
    <t>Длина: 1,83 м</t>
  </si>
  <si>
    <t>Габариты: 1830х150х100 мм</t>
  </si>
  <si>
    <t>Вес: 16 кг.</t>
  </si>
  <si>
    <t>Длина: 0,55 м</t>
  </si>
  <si>
    <t>Артикул: PB-4</t>
  </si>
  <si>
    <t>Габариты: 550х150х100 мм</t>
  </si>
  <si>
    <t>Вес: 5 кг.</t>
  </si>
  <si>
    <t>Артикул: 225</t>
  </si>
  <si>
    <t>Длина: 0,6 м</t>
  </si>
  <si>
    <t>Артикул: 223</t>
  </si>
  <si>
    <t>Габариты: 500х150х100 мм</t>
  </si>
  <si>
    <t>Дорожное/парковочное 
ограждение "Солдатик"</t>
  </si>
  <si>
    <t>Барьер дорожный водоналивной 1,2м</t>
  </si>
  <si>
    <t>Барьер дорожный водоналивной 2,0 м</t>
  </si>
  <si>
    <t>Вкладывающийся барьер дорожный водоналивной 1,5 м</t>
  </si>
  <si>
    <t>Вкладывающийся барьер дорожный водоналивной 2,0 м</t>
  </si>
  <si>
    <t>Вес: 16 кг</t>
  </si>
  <si>
    <t>Цвет: жёлтый, черный</t>
  </si>
  <si>
    <t>Световозвращающие наклейки по тербованию.</t>
  </si>
  <si>
    <t>Знак светодиодный 
для комунальной или дорожной спецтехники.
4 стробоскопа.</t>
  </si>
  <si>
    <t>Знак светодиодный (4.2.3) 
2 стробоскопа.</t>
  </si>
  <si>
    <t>Знак светодиодный (4.2.2) 
ПОВОРОТНАЯ СТРЕЛКА!
2 стробоскопа.</t>
  </si>
  <si>
    <t>Знак светодиодный (4.2.2) 
4 стробоскопа.</t>
  </si>
  <si>
    <t>Знак светодиодный (4.2.3)
2 стробоскопа.</t>
  </si>
  <si>
    <t>Знак светодиодный (4.2.2)
4 стробоскопа.</t>
  </si>
  <si>
    <t>Знак светодиодный (4.2.2) ПОВОРОТНАЯ СТРЕЛКА!
2 стробоскопа.</t>
  </si>
  <si>
    <t>Знак светодиодный 
для комунальной или дорожной спецтехники 
2 стробоскопа.</t>
  </si>
  <si>
    <t>Знак светодиодный (4.2.2) ПОВОРОТНАЯ СТРЕЛКА!
2 стробоскопа.</t>
  </si>
  <si>
    <t>Сигнальный фонарь.
Лампы накаливания.</t>
  </si>
  <si>
    <t>Светодиодный фонарь.
(батарейки в комплекте)</t>
  </si>
  <si>
    <t>Светодиодный фонарь.
12 В.</t>
  </si>
  <si>
    <t>Изготовливаем гирлянды из всех типов представленный фонарей!</t>
  </si>
  <si>
    <t>Зарядное устройстово 6 А</t>
  </si>
  <si>
    <t>Зарядное устройстово 12 А</t>
  </si>
  <si>
    <t>Ящик антивандальный для аккумулятора 55 Ач
300х248х220 мм</t>
  </si>
  <si>
    <t>Ящик антивандальный для аккумулятора 190 Ач
620х345х284 мм</t>
  </si>
  <si>
    <t>Ящик для аккумулятора 55 Ач 
300х248х220 мм.</t>
  </si>
  <si>
    <t>Ящик для аккумулятора 190 Ач 
620х345х284 мм.</t>
  </si>
  <si>
    <t>Усиленная конструкция.
Надежный механизм.
Не требует обслуживания.
Легкая алюминиевая стрела.
Простая замена стрелы.</t>
  </si>
  <si>
    <t>Барьер парковочный 750</t>
  </si>
  <si>
    <t>Диаметр трубы - 45 мм. </t>
  </si>
  <si>
    <t>Ширина - 750мм. </t>
  </si>
  <si>
    <t>Высота - 500мм.</t>
  </si>
  <si>
    <t>Гибкие столбики</t>
  </si>
  <si>
    <t>Материал: PVC</t>
  </si>
  <si>
    <t>Световозвращающая пленка.</t>
  </si>
  <si>
    <t>НЕ ВЫЦВЕТАЕТ на солнце!</t>
  </si>
  <si>
    <t>Длина 2000 мм. Высота 1030 мм. </t>
  </si>
  <si>
    <t>Вес 10,5 гк.</t>
  </si>
  <si>
    <t>750 мм х 108мм</t>
  </si>
  <si>
    <t>Бетонируемый</t>
  </si>
  <si>
    <t>Анкерный</t>
  </si>
  <si>
    <t>Переносной</t>
  </si>
  <si>
    <t>Съемный</t>
  </si>
  <si>
    <t>800р</t>
  </si>
  <si>
    <t>1000р</t>
  </si>
  <si>
    <t>1600р</t>
  </si>
  <si>
    <t>Толщина трубы 3 мм (!!!)</t>
  </si>
  <si>
    <t>Более подробную информацию о сигнальных прицепах Вы можете посмотреть на нашем сайте
 по адресу:</t>
  </si>
  <si>
    <t>Буфер дорожный</t>
  </si>
  <si>
    <t>БО - 1200</t>
  </si>
  <si>
    <t>БО - 1350</t>
  </si>
  <si>
    <t>БО - 1050</t>
  </si>
  <si>
    <t>БО</t>
  </si>
  <si>
    <t>Ширина: 1200 мм
Высота: 1250 мм
Длина: 920 мм</t>
  </si>
  <si>
    <t>Ширина: 1350 мм
Высота: 1350 мм
Длина: 1350 мм</t>
  </si>
  <si>
    <t>Ширина: 1050 мм
Высота: 1200 мм
Длина: 920 мм</t>
  </si>
  <si>
    <t>Ширина: 1115мм
Высота: 1230 мм
Длина: 1325 мм</t>
  </si>
  <si>
    <t>Сетка оградительная</t>
  </si>
  <si>
    <t>Цвет: Оранжевая</t>
  </si>
  <si>
    <t>Размер рулона: 1*20 м</t>
  </si>
  <si>
    <t>Барьер А22</t>
  </si>
  <si>
    <t>Ячейка: 50х22мм</t>
  </si>
  <si>
    <t>Размер рулона: 1*50 м</t>
  </si>
  <si>
    <t>2100 р</t>
  </si>
  <si>
    <t>Барьер А45</t>
  </si>
  <si>
    <t>Ячейка: 40х45мм</t>
  </si>
  <si>
    <t>Размер рулона: 1,3*25 м</t>
  </si>
  <si>
    <t>Размер рулона: 2*25 м</t>
  </si>
  <si>
    <t>Барьер А50</t>
  </si>
  <si>
    <t>Ячейка: 50х50 мм</t>
  </si>
  <si>
    <t>1400 р</t>
  </si>
  <si>
    <t>Барьер А90</t>
  </si>
  <si>
    <t>Ячейка: 45х90 мм</t>
  </si>
  <si>
    <t>Барьер А95</t>
  </si>
  <si>
    <t>Ячейка: 45х95мм</t>
  </si>
  <si>
    <t>Ячейка: 35х55мм</t>
  </si>
  <si>
    <t>Размер рулона: 1,2*50 м</t>
  </si>
  <si>
    <t>Барьер А120</t>
  </si>
  <si>
    <t>Ячейка: 25х80мм</t>
  </si>
  <si>
    <t>Размер рулона: 1,5*50 м</t>
  </si>
  <si>
    <t>Барьер А150</t>
  </si>
  <si>
    <t>Размер рулона: 1,8*50 м</t>
  </si>
  <si>
    <t>Пешеходные ограждения</t>
  </si>
  <si>
    <t>2000х850х40 мм</t>
  </si>
  <si>
    <t>Столб промежуточный</t>
  </si>
  <si>
    <t>Столб концевой</t>
  </si>
  <si>
    <t>ПО-1Н</t>
  </si>
  <si>
    <t>ПО-2Н</t>
  </si>
  <si>
    <t>ПО-3Н</t>
  </si>
  <si>
    <t>Средняя часть (400х500) </t>
  </si>
  <si>
    <t>Концевая часть (400х250) </t>
  </si>
  <si>
    <t>Краска "Highway standart"</t>
  </si>
  <si>
    <t>фасовка</t>
  </si>
  <si>
    <t>белая</t>
  </si>
  <si>
    <t>цветная</t>
  </si>
  <si>
    <t>30кг</t>
  </si>
  <si>
    <t>Лежачий полицейский ИДН-400.</t>
  </si>
  <si>
    <t>Лежачий полицейский ИДН-350.</t>
  </si>
  <si>
    <r>
      <t xml:space="preserve">Лежачий полицейский ИДН-900. </t>
    </r>
    <r>
      <rPr>
        <b/>
        <u/>
        <sz val="11"/>
        <color theme="1" tint="0.34998626667073579"/>
        <rFont val="Arial Unicode MS"/>
        <family val="2"/>
        <charset val="204"/>
      </rPr>
      <t>Резина ГОСТ!</t>
    </r>
  </si>
  <si>
    <r>
      <t xml:space="preserve">Лежачий полицейский ИДН-500. </t>
    </r>
    <r>
      <rPr>
        <b/>
        <u/>
        <sz val="11"/>
        <color theme="1" tint="0.34998626667073579"/>
        <rFont val="Arial Unicode MS"/>
        <family val="2"/>
        <charset val="204"/>
      </rPr>
      <t>Резина ГОСТ!</t>
    </r>
  </si>
  <si>
    <t>Ячейка: 45х45мм</t>
  </si>
  <si>
    <t>900р</t>
  </si>
  <si>
    <t>1575р</t>
  </si>
  <si>
    <t>Длина 2000 мм. Высота 1200 мм. </t>
  </si>
  <si>
    <t>Цвет возможен любой</t>
  </si>
  <si>
    <t>Проф. труба 20x20x1.5 мм Сетка 100x100x3 мм</t>
  </si>
  <si>
    <t xml:space="preserve">Белая пленка: </t>
  </si>
  <si>
    <t>Светоотражающая пленка:</t>
  </si>
  <si>
    <t>Утяжеленный</t>
  </si>
  <si>
    <t>Обычный</t>
  </si>
  <si>
    <t>Высота 750 мм</t>
  </si>
  <si>
    <t>КС-3.9 и КС-3.10</t>
  </si>
  <si>
    <t>КС-3.5 и КС-3.6</t>
  </si>
  <si>
    <t>Высота 520 мм</t>
  </si>
  <si>
    <t>КС-2.5 и КС-2.6</t>
  </si>
  <si>
    <t>КС-2.7 и КС-2.8</t>
  </si>
  <si>
    <t>Высота 320 мм</t>
  </si>
  <si>
    <t>КС-1.1</t>
  </si>
  <si>
    <t>КС-1.3</t>
  </si>
  <si>
    <t>Без пленки</t>
  </si>
  <si>
    <t>1500р</t>
  </si>
  <si>
    <t>1550р</t>
  </si>
  <si>
    <t>Катафоты дорожные КД 6</t>
  </si>
  <si>
    <t>Тип "А"</t>
  </si>
  <si>
    <t>620 руб</t>
  </si>
  <si>
    <t>Тип "Б"</t>
  </si>
  <si>
    <t>830 руб</t>
  </si>
  <si>
    <t>Тип "В"</t>
  </si>
  <si>
    <t>930 руб</t>
  </si>
  <si>
    <t>двусторонний</t>
  </si>
  <si>
    <t>800 руб</t>
  </si>
  <si>
    <t>1250 руб</t>
  </si>
  <si>
    <t>1450 руб</t>
  </si>
  <si>
    <t>Угловой отбойник ДУ-128</t>
  </si>
  <si>
    <t>Угловой отбойник ДУ-131</t>
  </si>
  <si>
    <t>АК-511 «Спринтер»</t>
  </si>
  <si>
    <t>с красно-белой маской</t>
  </si>
  <si>
    <t>разметки территории</t>
  </si>
  <si>
    <t>21400 руб.</t>
  </si>
  <si>
    <t>Аэрозольная краска</t>
  </si>
  <si>
    <t>на меловой основе Mercalin</t>
  </si>
  <si>
    <t>940 руб.</t>
  </si>
  <si>
    <t xml:space="preserve">Тележка для самостоятельной </t>
  </si>
  <si>
    <t>5650 р</t>
  </si>
  <si>
    <t>2190 р</t>
  </si>
  <si>
    <t>2450 р</t>
  </si>
  <si>
    <t>3700 р</t>
  </si>
  <si>
    <t>3000 р</t>
  </si>
  <si>
    <t>2550 р</t>
  </si>
  <si>
    <t>Проблесковый маячок МП-03.12</t>
  </si>
  <si>
    <t>Фланцевое крепление:</t>
  </si>
  <si>
    <t>Магнитное крепление:</t>
  </si>
  <si>
    <t>Проблесковый маячок С12-55</t>
  </si>
  <si>
    <t>Проблесковый маячок МИ-04</t>
  </si>
  <si>
    <t>Проблесковый маячок МИ-05</t>
  </si>
  <si>
    <t>Проблесковый маячок ФП-1(1М)-120Д3</t>
  </si>
  <si>
    <t>968 мм галоген</t>
  </si>
  <si>
    <t>1194 мм галоген</t>
  </si>
  <si>
    <t>968 мм 24 светодиода</t>
  </si>
  <si>
    <t>968 мм 48 светодиода</t>
  </si>
  <si>
    <t>1194 мм 24 светодиода</t>
  </si>
  <si>
    <t>1194 мм 48 светодиода</t>
  </si>
  <si>
    <t>Проблесковая панель Рубин 4М</t>
  </si>
  <si>
    <t>Усиленное основание ножки.</t>
  </si>
  <si>
    <t/>
  </si>
  <si>
    <t>Ограждения "Argo"</t>
  </si>
  <si>
    <t>4400p</t>
  </si>
  <si>
    <t>5200p</t>
  </si>
  <si>
    <t>Ограждение «ARGO» с пластиковыми опорами</t>
  </si>
  <si>
    <t>Длина: 1500 мм</t>
  </si>
  <si>
    <t>Ширина: 60 мм</t>
  </si>
  <si>
    <t>Высота: 1040 мм</t>
  </si>
  <si>
    <t>Вес: 11,5 кг</t>
  </si>
  <si>
    <t>Цвет: красный, белый, желтый</t>
  </si>
  <si>
    <t>Круглое основание</t>
  </si>
  <si>
    <t>Диаметр: 600 мм</t>
  </si>
  <si>
    <t>Высота: 80 мм</t>
  </si>
  <si>
    <t>Вес: 22 кг</t>
  </si>
  <si>
    <t>Треугольная опора</t>
  </si>
  <si>
    <t>Длина: 600 мм</t>
  </si>
  <si>
    <t>Ширина: 78 мм</t>
  </si>
  <si>
    <t>Высота: 400 мм</t>
  </si>
  <si>
    <t>400р</t>
  </si>
  <si>
    <t>Предназначен для соединения барьеров «ARGO»</t>
  </si>
  <si>
    <t>между собой при создании неразрывного ограждения.</t>
  </si>
  <si>
    <t>500р</t>
  </si>
  <si>
    <t>Ограждение «ARGO» без опор</t>
  </si>
  <si>
    <t>3600p</t>
  </si>
  <si>
    <t>Высота: 1140 мм</t>
  </si>
  <si>
    <t>Вес: 12 кг</t>
  </si>
  <si>
    <t>Ограждение «ARGO» с круглыми основаниями</t>
  </si>
  <si>
    <t>Вес: 33,5 кг</t>
  </si>
  <si>
    <t>Ширина: 60 мм </t>
  </si>
  <si>
    <t>Высота: 1100 мм</t>
  </si>
  <si>
    <t>Коннектор</t>
  </si>
  <si>
    <t>Проблесковая панель СП-6 СД 03</t>
  </si>
  <si>
    <t>980 мм 6 светодиодов</t>
  </si>
  <si>
    <r>
      <t xml:space="preserve">Напряжение питания: </t>
    </r>
    <r>
      <rPr>
        <b/>
        <sz val="11"/>
        <color theme="1"/>
        <rFont val="Calibri"/>
        <family val="2"/>
        <charset val="204"/>
        <scheme val="minor"/>
      </rPr>
      <t>12 В</t>
    </r>
  </si>
  <si>
    <r>
      <t xml:space="preserve">Напряжение питания: </t>
    </r>
    <r>
      <rPr>
        <b/>
        <sz val="11"/>
        <color theme="1"/>
        <rFont val="Calibri"/>
        <family val="2"/>
        <charset val="204"/>
        <scheme val="minor"/>
      </rPr>
      <t>24 В</t>
    </r>
  </si>
  <si>
    <t>Проблесковый маячок С24-75</t>
  </si>
  <si>
    <t>Знак светодиодный (4.2.2)    повышенной яркости.
ПОВОРОТНАЯ СТРЕЛКА!
2 стробоскопа.</t>
  </si>
  <si>
    <t>Знак светодиодный 
для комунальной или дорожной спецтехники. Повышенная яркость.
4 стробоскопа.</t>
  </si>
  <si>
    <t>Более подробную информацию о светодиодных знаках Вы можете посмотреть на нашем сайте
 по адресу:       http://www.optimaservis.su/svetodiodnye-znaki/</t>
  </si>
  <si>
    <t>Знак светодиодный (4.2.2)     повышенной яркости.</t>
  </si>
  <si>
    <t>Аквайс ЭКОНОМ</t>
  </si>
  <si>
    <t>Тележка-дозатор для реагентов</t>
  </si>
  <si>
    <t xml:space="preserve">Тележка дозатор используется для равномерного распределения твердых сыпучих материалов. Рычаг дозатор позволяет регулировать плотность распределения смеси. Короб тележки вмещает 30 кг материала.
</t>
  </si>
  <si>
    <t>1880х420</t>
  </si>
  <si>
    <t>Знак односторонний
4 стробоскопа по углам</t>
  </si>
  <si>
    <t>Знак двухсторонний
4 стробоскопа по углам</t>
  </si>
  <si>
    <t>Знак односторонний
4 стробоскопа по углам
флуорисцентный</t>
  </si>
  <si>
    <t>Знак двухсторонний
4 стробоскопа по углам
флуорисцентный</t>
  </si>
  <si>
    <t>Знак односторонний "Дети"
4 стробоскопа по углам
флуорисцентный</t>
  </si>
  <si>
    <t>Знак двухсторонний "Дети"
4 стробоскопа по углам
флуорисцентный</t>
  </si>
  <si>
    <t>Односторонний cветовой короб
(с внутренней подсветкой)</t>
  </si>
  <si>
    <t>Двухсторонний cветовой короб
(с внутренней подсветкой)</t>
  </si>
  <si>
    <t xml:space="preserve">Знак "Направление поворота" </t>
  </si>
  <si>
    <t>Ячейка: 35х70мм</t>
  </si>
  <si>
    <t>3900 р</t>
  </si>
  <si>
    <t>Средняя часть (350х490) </t>
  </si>
  <si>
    <t>Концевая часть (350х170) </t>
  </si>
  <si>
    <t>Аквайс Хлористый магний</t>
  </si>
  <si>
    <t>Катафоты дорожные КД 1</t>
  </si>
  <si>
    <t>Катафоты дорожные КД 3</t>
  </si>
  <si>
    <t>Капа</t>
  </si>
  <si>
    <t>30х35 (x2)</t>
  </si>
  <si>
    <t>Ø 450</t>
  </si>
  <si>
    <t>Сетка строительная фасадная</t>
  </si>
  <si>
    <r>
      <rPr>
        <b/>
        <sz val="11"/>
        <color theme="1"/>
        <rFont val="Arial Unicode MS"/>
        <family val="2"/>
        <charset val="204"/>
      </rPr>
      <t>Производитель:</t>
    </r>
    <r>
      <rPr>
        <sz val="11"/>
        <color theme="1"/>
        <rFont val="Arial Unicode MS"/>
        <family val="2"/>
        <charset val="204"/>
      </rPr>
      <t xml:space="preserve"> Rendell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</si>
  <si>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Ленточный ПЭНД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</si>
  <si>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35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</si>
  <si>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1,5х10</t>
    </r>
  </si>
  <si>
    <r>
      <rPr>
        <b/>
        <sz val="11"/>
        <color theme="1"/>
        <rFont val="Arial Unicode MS"/>
        <family val="2"/>
        <charset val="204"/>
      </rPr>
      <t xml:space="preserve">Размеры рулонов </t>
    </r>
    <r>
      <rPr>
        <sz val="11"/>
        <color theme="1"/>
        <rFont val="Arial Unicode MS"/>
        <family val="2"/>
        <charset val="204"/>
      </rPr>
      <t>(цена указана за м</t>
    </r>
    <r>
      <rPr>
        <vertAlign val="superscript"/>
        <sz val="11"/>
        <color theme="1"/>
        <rFont val="Arial Unicode MS"/>
        <family val="2"/>
        <charset val="204"/>
      </rPr>
      <t>2</t>
    </r>
    <r>
      <rPr>
        <sz val="11"/>
        <color theme="1"/>
        <rFont val="Arial Unicode MS"/>
        <family val="2"/>
        <charset val="204"/>
      </rPr>
      <t>):</t>
    </r>
  </si>
  <si>
    <r>
      <rPr>
        <sz val="11"/>
        <color theme="1"/>
        <rFont val="Arial Unicode MS"/>
        <family val="2"/>
        <charset val="204"/>
      </rPr>
      <t>4 х 25 м -</t>
    </r>
    <r>
      <rPr>
        <b/>
        <sz val="11"/>
        <color theme="1"/>
        <rFont val="Arial Unicode MS"/>
        <family val="2"/>
        <charset val="204"/>
      </rPr>
      <t xml:space="preserve"> 1000 р</t>
    </r>
  </si>
  <si>
    <r>
      <t xml:space="preserve">4 х 50 м - </t>
    </r>
    <r>
      <rPr>
        <b/>
        <sz val="11"/>
        <color theme="1"/>
        <rFont val="Arial Unicode MS"/>
        <family val="2"/>
        <charset val="204"/>
      </rPr>
      <t>2000 р</t>
    </r>
  </si>
  <si>
    <r>
      <t>Фасадная сетка 35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</si>
  <si>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t xml:space="preserve">4 х 100 м - </t>
    </r>
    <r>
      <rPr>
        <b/>
        <sz val="11"/>
        <color theme="1"/>
        <rFont val="Arial Unicode MS"/>
        <family val="2"/>
        <charset val="204"/>
      </rPr>
      <t>4000 р</t>
    </r>
  </si>
  <si>
    <r>
      <t xml:space="preserve">3 х 50 м - </t>
    </r>
    <r>
      <rPr>
        <b/>
        <sz val="11"/>
        <color theme="1"/>
        <rFont val="Arial Unicode MS"/>
        <family val="2"/>
        <charset val="204"/>
      </rPr>
      <t>1500 р</t>
    </r>
  </si>
  <si>
    <r>
      <rPr>
        <b/>
        <sz val="11"/>
        <color theme="1"/>
        <rFont val="Arial Unicode MS"/>
        <family val="2"/>
        <charset val="204"/>
      </rPr>
      <t xml:space="preserve">Размеры рулонов </t>
    </r>
    <r>
      <rPr>
        <sz val="11"/>
        <color theme="1"/>
        <rFont val="Arial Unicode MS"/>
        <family val="2"/>
        <charset val="204"/>
      </rPr>
      <t>(цена указана за рулон):</t>
    </r>
  </si>
  <si>
    <r>
      <t xml:space="preserve">3 х 100 м - </t>
    </r>
    <r>
      <rPr>
        <b/>
        <sz val="11"/>
        <color theme="1"/>
        <rFont val="Arial Unicode MS"/>
        <family val="2"/>
        <charset val="204"/>
      </rPr>
      <t>3000 р</t>
    </r>
  </si>
  <si>
    <r>
      <t>Фасадная сетка 55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</si>
  <si>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55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</si>
  <si>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светло-зеленый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</si>
  <si>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темно-зеленый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</si>
  <si>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1,5х6</t>
    </r>
  </si>
  <si>
    <r>
      <rPr>
        <sz val="11"/>
        <color theme="1"/>
        <rFont val="Arial Unicode MS"/>
        <family val="2"/>
        <charset val="204"/>
      </rPr>
      <t>3 х 100 м -</t>
    </r>
    <r>
      <rPr>
        <b/>
        <sz val="11"/>
        <color theme="1"/>
        <rFont val="Arial Unicode MS"/>
        <family val="2"/>
        <charset val="204"/>
      </rPr>
      <t xml:space="preserve"> 9000 р</t>
    </r>
  </si>
  <si>
    <r>
      <t>Фасадная сетка 60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</si>
  <si>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ПЭ мононить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</si>
  <si>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60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</si>
  <si>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изумрудный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</si>
  <si>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2х2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</si>
  <si>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4200 р</t>
    </r>
  </si>
  <si>
    <r>
      <t>Фасадная сетка 72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</si>
  <si>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72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</si>
  <si>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1х1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</si>
  <si>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5250 р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</si>
  <si>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голубой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</si>
  <si>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оранжевый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</si>
  <si>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0,8х0,8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</si>
  <si>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7800 р</t>
    </r>
  </si>
  <si>
    <r>
      <t>Фасадная сетка 120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</si>
  <si>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ленточный ПЭНД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</si>
  <si>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120</t>
    </r>
  </si>
  <si>
    <r>
      <t>Фасадная сетка 110г/м</t>
    </r>
    <r>
      <rPr>
        <vertAlign val="superscript"/>
        <sz val="16"/>
        <color theme="1"/>
        <rFont val="Arial Unicode MS"/>
        <family val="2"/>
        <charset val="204"/>
      </rPr>
      <t>2</t>
    </r>
    <r>
      <rPr>
        <sz val="16"/>
        <color theme="1"/>
        <rFont val="Arial Unicode MS"/>
        <family val="2"/>
        <charset val="204"/>
      </rPr>
      <t xml:space="preserve"> негорючая</t>
    </r>
  </si>
  <si>
    <r>
      <rPr>
        <b/>
        <sz val="11"/>
        <color theme="1"/>
        <rFont val="Arial Unicode MS"/>
        <family val="2"/>
        <charset val="204"/>
      </rPr>
      <t>Производитель:</t>
    </r>
    <r>
      <rPr>
        <sz val="11"/>
        <color theme="1"/>
        <rFont val="Arial Unicode MS"/>
        <family val="2"/>
        <charset val="204"/>
      </rPr>
      <t xml:space="preserve"> Juta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</si>
  <si>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110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</si>
  <si>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зеленый</t>
    </r>
  </si>
  <si>
    <t>165 р</t>
  </si>
  <si>
    <t>Пластиковая стяжка для крепления</t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</si>
  <si>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полипропилен</t>
    </r>
  </si>
  <si>
    <r>
      <rPr>
        <b/>
        <sz val="11"/>
        <color theme="1"/>
        <rFont val="Arial Unicode MS"/>
        <family val="2"/>
        <charset val="204"/>
      </rPr>
      <t>Упаковка:</t>
    </r>
    <r>
      <rPr>
        <sz val="11"/>
        <color theme="1"/>
        <rFont val="Arial Unicode MS"/>
        <family val="2"/>
        <charset val="204"/>
      </rPr>
      <t xml:space="preserve"> 100 шт.</t>
    </r>
  </si>
  <si>
    <t>90 р</t>
  </si>
  <si>
    <t>65x55 (x3)</t>
  </si>
  <si>
    <t>Пункт мойки колес</t>
  </si>
  <si>
    <t>"Каскад-Мини" (220B)</t>
  </si>
  <si>
    <t>Кол-во моющих пистолетов: 1 шт</t>
  </si>
  <si>
    <t>Рабочее давление: 9 атм</t>
  </si>
  <si>
    <t>Мощность: 1,5 кВт</t>
  </si>
  <si>
    <t>Пропускная способность: 4-5 машин/час</t>
  </si>
  <si>
    <t>"Каскад-Стандарт" (220B)</t>
  </si>
  <si>
    <t>Кол-во моющих пистолетов: 2 шт</t>
  </si>
  <si>
    <t>Пропускная способность: 5-10 машин/час</t>
  </si>
  <si>
    <t>"Каскад-Люкс" (380B)</t>
  </si>
  <si>
    <t>Рабочее давление: 16 атм</t>
  </si>
  <si>
    <t>Мощность: 2,2 кВт</t>
  </si>
  <si>
    <t>Пропускная способность: 15 машин/час</t>
  </si>
  <si>
    <t>"Каскад-Профи" (380B)</t>
  </si>
  <si>
    <t>Рабочее давление: 200 атм</t>
  </si>
  <si>
    <t>Мощность: 7,5 кВт</t>
  </si>
  <si>
    <t>Пропускная способность: 30 машин/час</t>
  </si>
  <si>
    <t>Эстакады</t>
  </si>
  <si>
    <t>Эстакада разборная металлическая (5 м)</t>
  </si>
  <si>
    <t>Длина: 5000 мм</t>
  </si>
  <si>
    <t>Ширина: 2800 мм</t>
  </si>
  <si>
    <t>Высота: 210 мм</t>
  </si>
  <si>
    <t>Длина рабочей поверхности: 3 м</t>
  </si>
  <si>
    <t>Грузоподъемность: 40 т</t>
  </si>
  <si>
    <t>Эстакада разборная металлическая (8 м)</t>
  </si>
  <si>
    <t>Длина: 8000 мм</t>
  </si>
  <si>
    <t>Длина рабочей поверхности: 6 м</t>
  </si>
  <si>
    <t>Приямки</t>
  </si>
  <si>
    <t>Приямок</t>
  </si>
  <si>
    <t>Длина: 1250 мм</t>
  </si>
  <si>
    <t>Ширина: 1250 мм</t>
  </si>
  <si>
    <t>Высота: 1250 мм</t>
  </si>
  <si>
    <r>
      <t>Объем: 2 м</t>
    </r>
    <r>
      <rPr>
        <vertAlign val="superscript"/>
        <sz val="11"/>
        <color theme="1" tint="0.34998626667073579"/>
        <rFont val="Arial Unicode MS"/>
        <family val="2"/>
        <charset val="204"/>
      </rPr>
      <t>3</t>
    </r>
  </si>
  <si>
    <t>Длина: 1290 мм</t>
  </si>
  <si>
    <t>Крышка приямка</t>
  </si>
  <si>
    <t>ФС 30</t>
  </si>
  <si>
    <t>Полусферы бетонные</t>
  </si>
  <si>
    <t>Диаметр: 500 мм</t>
  </si>
  <si>
    <t>Полусфера бетонная Д500</t>
  </si>
  <si>
    <t>Высота: 240 мм</t>
  </si>
  <si>
    <t>Цвет: не окрашена (бетон)</t>
  </si>
  <si>
    <t>Вес: 70 кг</t>
  </si>
  <si>
    <t>Материал: мостовой бетон класс B35 w16</t>
  </si>
  <si>
    <t>700</t>
  </si>
  <si>
    <t>800</t>
  </si>
  <si>
    <t>Полусфера бетонная Д500 белая</t>
  </si>
  <si>
    <t>Цвет: белый</t>
  </si>
  <si>
    <t>Материал: фибробетон</t>
  </si>
  <si>
    <t>Полусфера бетонная Д500 желтая</t>
  </si>
  <si>
    <t>Цвет: желтый</t>
  </si>
  <si>
    <t>Полусфера бетонная Д500 красная</t>
  </si>
  <si>
    <t>Цвет: красный</t>
  </si>
  <si>
    <t>Полусфера Д500 из цветного бетона (оранж)</t>
  </si>
  <si>
    <t>Полусфера бетонная Д500 синяя</t>
  </si>
  <si>
    <t>Цвет: синий</t>
  </si>
  <si>
    <t>Цвет: кирпичный (окраска раствора бетона)</t>
  </si>
  <si>
    <t>Полусфера Д500-РГ из цветного бетона (оранж)</t>
  </si>
  <si>
    <t>900</t>
  </si>
  <si>
    <t>1300</t>
  </si>
  <si>
    <t>Полусфера бетонная Д500 офактуренная оранжевая</t>
  </si>
  <si>
    <t>Цвет: фактура(оранжевая)</t>
  </si>
  <si>
    <t>1150</t>
  </si>
  <si>
    <t>Полусфера бетонная Д500 офактуренная серая</t>
  </si>
  <si>
    <t>Цвет: фактура (серая)</t>
  </si>
  <si>
    <t>Полусфера бетонная Д500 с кольцом</t>
  </si>
  <si>
    <t>1100</t>
  </si>
  <si>
    <t>Полусфера бетонная Д500 увеличенная</t>
  </si>
  <si>
    <t>Высота: 340 мм</t>
  </si>
  <si>
    <t>Вес: 110 кг</t>
  </si>
  <si>
    <t>Полусфера бетонная Д500 увеличенная белая</t>
  </si>
  <si>
    <t>1450</t>
  </si>
  <si>
    <t>Полусфера бетонная Д500 увеличенная синяя</t>
  </si>
  <si>
    <t>Полусфера бетонная Д500 увеличенная красная</t>
  </si>
  <si>
    <t>Полусфера бетонная Д500 увеличенная желтая</t>
  </si>
  <si>
    <t>Полусфера бетонная Д600 усиленная</t>
  </si>
  <si>
    <t>Высота: 300 мм</t>
  </si>
  <si>
    <t>Полусфера бетонная Д500 серый гранит</t>
  </si>
  <si>
    <t>Цвет: серый гранит</t>
  </si>
  <si>
    <t>Материал: бетон (марка 550)</t>
  </si>
  <si>
    <t>3900</t>
  </si>
  <si>
    <t>Полусфера бетонная Д500 зеленый гранит</t>
  </si>
  <si>
    <t>Цвет: зеленый гранит</t>
  </si>
  <si>
    <t>Полусфера бетонная Д500 коричневый гранит</t>
  </si>
  <si>
    <t>Цвет: коричневый гранит</t>
  </si>
  <si>
    <t>Установка на арматурный штырь</t>
  </si>
  <si>
    <t>400</t>
  </si>
  <si>
    <t>Капа K-CR5</t>
  </si>
  <si>
    <t>1,5т</t>
  </si>
  <si>
    <t>K-PCP4</t>
  </si>
  <si>
    <t>Габариты: 1830х145х100 мм</t>
  </si>
  <si>
    <t>Вес: 14 кг.</t>
  </si>
  <si>
    <t>Длина: 0,61 м</t>
  </si>
  <si>
    <t>Габариты: 610х145х100 мм</t>
  </si>
  <si>
    <t>Вес: 4,5 кг.</t>
  </si>
  <si>
    <t>880р</t>
  </si>
  <si>
    <t>1900р</t>
  </si>
  <si>
    <t>770р</t>
  </si>
  <si>
    <t>850р</t>
  </si>
  <si>
    <t>2000х1300 мм</t>
  </si>
  <si>
    <t>ПО-1Т</t>
  </si>
  <si>
    <t>3600 р</t>
  </si>
  <si>
    <t>2079 р</t>
  </si>
  <si>
    <t>630 р</t>
  </si>
  <si>
    <t>553 р</t>
  </si>
  <si>
    <t>3м = 15500р
 4м = 16500р</t>
  </si>
  <si>
    <t>Разбавитель 5307 (15 литров)</t>
  </si>
  <si>
    <t>Вехи сигнальные</t>
  </si>
  <si>
    <t>Веха сигнальная</t>
  </si>
  <si>
    <t>Высота: 1500 мм</t>
  </si>
  <si>
    <t>Диаметр: 40 мм</t>
  </si>
  <si>
    <t>Вес: 0,35 кг</t>
  </si>
  <si>
    <t>Высота: 1800 мм</t>
  </si>
  <si>
    <t>Вес: 0,4 кг</t>
  </si>
  <si>
    <t>Веха визирная</t>
  </si>
  <si>
    <t>Высота: 1200 мм</t>
  </si>
  <si>
    <t>Диаметр: 42 мм</t>
  </si>
  <si>
    <t>Вес: 0,3 кг</t>
  </si>
  <si>
    <t>Дополнительная информация</t>
  </si>
  <si>
    <t>Особые предписания</t>
  </si>
  <si>
    <t>600х300мм.</t>
  </si>
  <si>
    <t>Направление поворота</t>
  </si>
  <si>
    <t>2250х500мм.</t>
  </si>
  <si>
    <t>900х450мм.</t>
  </si>
  <si>
    <t>1-й тип размер. 12-36В (220В*)</t>
  </si>
  <si>
    <t>700х700мм</t>
  </si>
  <si>
    <t>Стрелки. 12-36В (220В*)</t>
  </si>
  <si>
    <t>Светодиодная стрелка «Оптима».</t>
  </si>
  <si>
    <t>800х240мм.</t>
  </si>
  <si>
    <t>Светодиодная стрелка «Оптима+».</t>
  </si>
  <si>
    <t>1080х360мм.</t>
  </si>
  <si>
    <t>138х133см.</t>
  </si>
  <si>
    <t>115х92см.</t>
  </si>
  <si>
    <t>ССИ Зенит</t>
  </si>
  <si>
    <t>ССИ Скат</t>
  </si>
  <si>
    <t>1700х2500</t>
  </si>
  <si>
    <t>Щит прикрытия</t>
  </si>
  <si>
    <t>150 Ач</t>
  </si>
  <si>
    <t>100 Ач</t>
  </si>
  <si>
    <t>65 Ач</t>
  </si>
  <si>
    <t>Солнечная электростанция для знака с внутренней подсветкой</t>
  </si>
  <si>
    <t>17 Ач</t>
  </si>
  <si>
    <t>26 Ач</t>
  </si>
  <si>
    <t>Блок питания для светодиодного знака 220В -&gt; 12В</t>
  </si>
  <si>
    <t>Зарядное устройство Bosch C7 12A</t>
  </si>
  <si>
    <t>Дорожные знаки с подсветкой</t>
  </si>
  <si>
    <t>Ремонтные знаки на переносной опоре</t>
  </si>
  <si>
    <t>Знаки маршрутного ориентирования</t>
  </si>
  <si>
    <t>Рекламные знаки</t>
  </si>
  <si>
    <t>Дорожный знак с подсветкой «Пешеходный переход»</t>
  </si>
  <si>
    <t>Односторонний</t>
  </si>
  <si>
    <t>900х900мм</t>
  </si>
  <si>
    <t>Двухсторонний</t>
  </si>
  <si>
    <t>Дорожный знак с подсветкой «Остановка запрещена»</t>
  </si>
  <si>
    <t>Дорожный знак с подсветкой «Дорожные работы»</t>
  </si>
  <si>
    <t>Дорожный знак с подсветкой индивидуального проектирования</t>
  </si>
  <si>
    <t>по запаросу</t>
  </si>
  <si>
    <t>Блок питания - 24 В</t>
  </si>
  <si>
    <t>Знаки</t>
  </si>
  <si>
    <t>Солнечные станции</t>
  </si>
  <si>
    <t>1-канальные</t>
  </si>
  <si>
    <t>K-CP-10M</t>
  </si>
  <si>
    <t>34х34 (x1)</t>
  </si>
  <si>
    <t>KT-3M "Оптима"</t>
  </si>
  <si>
    <t>45х50 (х3)</t>
  </si>
  <si>
    <t>KT-3Е "Оптима"</t>
  </si>
  <si>
    <t>Монтаж</t>
  </si>
  <si>
    <t>Шлагбаум NISE S-BAR</t>
  </si>
  <si>
    <t>3,5 метра</t>
  </si>
  <si>
    <t>4 метра</t>
  </si>
  <si>
    <t>3 метра</t>
  </si>
  <si>
    <t>Шлагбаум NISE M-BAR</t>
  </si>
  <si>
    <t>Шлагбаум Nice L-BAR</t>
  </si>
  <si>
    <t>5 метров</t>
  </si>
  <si>
    <t>6 метров</t>
  </si>
  <si>
    <t>7 метров</t>
  </si>
  <si>
    <t>8 метров</t>
  </si>
  <si>
    <t>9 метров</t>
  </si>
  <si>
    <t>Габариты: 600х120х100 мм</t>
  </si>
  <si>
    <t>до 20 шт</t>
  </si>
  <si>
    <t>до 100 шт</t>
  </si>
  <si>
    <t>более 100 шт</t>
  </si>
  <si>
    <t>130 х 25 мм.</t>
  </si>
  <si>
    <t>1 погонный метр</t>
  </si>
  <si>
    <t>WP-5</t>
  </si>
  <si>
    <t>WP-4</t>
  </si>
  <si>
    <t>Защита стен резиновая</t>
  </si>
  <si>
    <t>ДСР-3</t>
  </si>
  <si>
    <t>1000 х 180 х 30 мм.</t>
  </si>
  <si>
    <t>Саморезы с п/э дюбелем</t>
  </si>
  <si>
    <t>40 мм</t>
  </si>
  <si>
    <t>760 х 100 х 8 мм Вес: 2,3 кг.</t>
  </si>
  <si>
    <t>Парковочные маты</t>
  </si>
  <si>
    <t>Листовые</t>
  </si>
  <si>
    <t>33х11см</t>
  </si>
  <si>
    <t>Мат парковочный листовой 083311A</t>
  </si>
  <si>
    <t>Мат парковочный листовой 088925A</t>
  </si>
  <si>
    <t>89х25см</t>
  </si>
  <si>
    <t>Мат парковочный листовой 0810067A</t>
  </si>
  <si>
    <t>100х67см</t>
  </si>
  <si>
    <t>Мат парковочный листовой 38K13325A</t>
  </si>
  <si>
    <t>33х25см</t>
  </si>
  <si>
    <t>Мат парковочный листовой 38К10067А</t>
  </si>
  <si>
    <t>67х100см</t>
  </si>
  <si>
    <t>Рулонные</t>
  </si>
  <si>
    <t>Мат парковочный рулонный 0320100АП</t>
  </si>
  <si>
    <t>20х100см</t>
  </si>
  <si>
    <t>Мат парковочный рулонный 0810100А</t>
  </si>
  <si>
    <t>10х100см</t>
  </si>
  <si>
    <t>Мат парковочный угловой 088925A</t>
  </si>
  <si>
    <t>Мат парковочный угловой 038925АП</t>
  </si>
  <si>
    <t>Мат парковочный угловой 38К3325A</t>
  </si>
  <si>
    <t>90х25х12,5см</t>
  </si>
  <si>
    <t>33х25х12,5см</t>
  </si>
  <si>
    <t>Мат парковочный угловой 38К6725A</t>
  </si>
  <si>
    <t>67х25х12,5см</t>
  </si>
  <si>
    <t>Мат парковочный угловой U38K8925А</t>
  </si>
  <si>
    <t>89х25х12,5см</t>
  </si>
  <si>
    <t>Более подробную информацию о парковочных матах Вы можете посмотреть на нашем сайте
 по адресу: http://www.optimaservis.su/parkovochnye-maty/</t>
  </si>
  <si>
    <t>Более подробную информацию о дорожных знаках с подсветкой Вы можете посмотреть на нашем сайте
 по адресу:       http://www.optimaservis.su/svetodiodnye-znaki/</t>
  </si>
  <si>
    <t>Веха пластиковая оранжевая</t>
  </si>
  <si>
    <t>Вес: 8,3 кг</t>
  </si>
  <si>
    <t>Резиновая подставка для вехи</t>
  </si>
  <si>
    <t>Высота: 350 мм</t>
  </si>
  <si>
    <t>Ширина: 350 мм</t>
  </si>
  <si>
    <t>ЛО-250(бело/красная)</t>
  </si>
  <si>
    <t>100п.м.* 50 мм</t>
  </si>
  <si>
    <t>250п.м.* 50 мм</t>
  </si>
  <si>
    <t>Барьер А45 (увеличенная намотка)</t>
  </si>
  <si>
    <t>Размер рулона: 2*50 м</t>
  </si>
  <si>
    <t>7300 р</t>
  </si>
  <si>
    <t>2790 р</t>
  </si>
  <si>
    <t>Барьер А140</t>
  </si>
  <si>
    <t>4100 р</t>
  </si>
  <si>
    <t>Цвет: зеленый / синий</t>
  </si>
  <si>
    <t>4300 р</t>
  </si>
  <si>
    <t>Цвет: Зеленый / Синий</t>
  </si>
  <si>
    <t>Сетка А134</t>
  </si>
  <si>
    <t>1 - 2 рулона</t>
  </si>
  <si>
    <t>3 - 6 рулонов</t>
  </si>
  <si>
    <t>7 - 10 рулонов</t>
  </si>
  <si>
    <t>11 и более рулонов</t>
  </si>
  <si>
    <t>Цвет: Оранжевый</t>
  </si>
  <si>
    <t>Забор передвижной - временный</t>
  </si>
  <si>
    <t>Строительное ограждение СО-4.01</t>
  </si>
  <si>
    <t>Строительное ограждение ИСО-1</t>
  </si>
  <si>
    <t>Длина 2000 мм. Высота 1600 мм. </t>
  </si>
  <si>
    <t>Оптима</t>
  </si>
  <si>
    <t>1000 мм х 76мм</t>
  </si>
  <si>
    <t>1000 мм х 76 мм</t>
  </si>
  <si>
    <t>870р</t>
  </si>
  <si>
    <t>790р</t>
  </si>
  <si>
    <t>890р</t>
  </si>
  <si>
    <t>780 мм х 76 мм</t>
  </si>
  <si>
    <t>780 мм х 76мм</t>
  </si>
  <si>
    <t>Город</t>
  </si>
  <si>
    <t>750 мм х 76мм</t>
  </si>
  <si>
    <t>800 мм х 76мм</t>
  </si>
  <si>
    <t>Премиум</t>
  </si>
  <si>
    <t>1000 мм х 108мм</t>
  </si>
  <si>
    <t>Бетонируемый "Техно"</t>
  </si>
  <si>
    <t>Анкерный "Техно"</t>
  </si>
  <si>
    <t>Аксессуары</t>
  </si>
  <si>
    <t>Анкерный болт</t>
  </si>
  <si>
    <t>Диаметр: 10 мм</t>
  </si>
  <si>
    <t>29р</t>
  </si>
  <si>
    <t>Цепь</t>
  </si>
  <si>
    <t>Вес: 0,15 кг</t>
  </si>
  <si>
    <t>100р</t>
  </si>
  <si>
    <t>Замок</t>
  </si>
  <si>
    <t>200р</t>
  </si>
  <si>
    <t>150р</t>
  </si>
  <si>
    <t>Карабин</t>
  </si>
  <si>
    <t>Вес: 0,05 кг</t>
  </si>
  <si>
    <t>Блок питания для светодиодного знака 220В -&gt; 24В</t>
  </si>
  <si>
    <t>Светодиодный стробоскоп "Пульсар"</t>
  </si>
  <si>
    <r>
      <rPr>
        <sz val="16"/>
        <color theme="1" tint="0.34998626667073579"/>
        <rFont val="Arial Unicode MS"/>
        <family val="2"/>
        <charset val="204"/>
      </rPr>
      <t>⌀</t>
    </r>
    <r>
      <rPr>
        <sz val="11"/>
        <color theme="1" tint="0.34998626667073579"/>
        <rFont val="Arial Unicode MS"/>
        <family val="2"/>
        <charset val="204"/>
      </rPr>
      <t xml:space="preserve"> 200</t>
    </r>
  </si>
  <si>
    <t>Двухсторонний светодиодный стробоскоп "Пульсар"</t>
  </si>
  <si>
    <t>138х133см</t>
  </si>
  <si>
    <t>115х92см</t>
  </si>
  <si>
    <t>Аккумуляторная батарея 55 Ач</t>
  </si>
  <si>
    <t>Стробоскопы</t>
  </si>
  <si>
    <t>Оборудование</t>
  </si>
  <si>
    <t>Системы световой индикации</t>
  </si>
  <si>
    <t>Высота: 2500 мм</t>
  </si>
  <si>
    <t>Ширина: 1700 мм</t>
  </si>
  <si>
    <t>Толщина: 200 мм</t>
  </si>
  <si>
    <t>Лента сигнальная ЛСЭ "Осторожно Кабель!"</t>
  </si>
  <si>
    <t>Длина: 100 м</t>
  </si>
  <si>
    <t>Толщина: 300 мкм</t>
  </si>
  <si>
    <t>150 мм (Вес: 3 кг)</t>
  </si>
  <si>
    <t>250 мм (Вес: 5 кг)</t>
  </si>
  <si>
    <t>Ширина:</t>
  </si>
  <si>
    <t>300 мм (Вес: 6 кг)</t>
  </si>
  <si>
    <t>450 мм (Вес: 9 кг)</t>
  </si>
  <si>
    <t>750 мм (Вес: 15 кг)</t>
  </si>
  <si>
    <t>900 мм (Вес: 18 кг)</t>
  </si>
  <si>
    <t>600 мм (Вес: 12 кг)</t>
  </si>
  <si>
    <t>Ширина: 200 мм</t>
  </si>
  <si>
    <t>Толщина:</t>
  </si>
  <si>
    <t>50 мкм</t>
  </si>
  <si>
    <t>200 мкм</t>
  </si>
  <si>
    <t>Лента сигнальная ЛСГ "Огнеопасно ГАЗ"</t>
  </si>
  <si>
    <t>Лента сигнальная ЛСО "Осторожно оптический кабель!"</t>
  </si>
  <si>
    <t>Длина: 500 м</t>
  </si>
  <si>
    <t>Толщина: 100 мкм</t>
  </si>
  <si>
    <t>40 мм (Вес: 1,7 кг)</t>
  </si>
  <si>
    <t>70 мм (Вес: 2,8 кг)</t>
  </si>
  <si>
    <t>Лента сигнальная ЛСС "Не копать! Ниже кабель!"</t>
  </si>
  <si>
    <t>Длина: 250 м</t>
  </si>
  <si>
    <t>40 мм (Вес: 2 кг)</t>
  </si>
  <si>
    <t>50 мм (Вес: 2,5 кг)</t>
  </si>
  <si>
    <t>75 мм (Вес: 3,7 кг)</t>
  </si>
  <si>
    <t>100 мм (Вес: 5 кг)</t>
  </si>
  <si>
    <t>Лента сигнальная ЛСТ "Внимание теплосеть!"</t>
  </si>
  <si>
    <t>Толщина: 200 мкм</t>
  </si>
  <si>
    <t>Лента сигнальная ЛСВ "Внимание водопровод!"</t>
  </si>
  <si>
    <t>Лента сигнальная ЛСК "Внимание канализация!"</t>
  </si>
  <si>
    <t>Лента защитно-сигнальная - ЛЗС 125</t>
  </si>
  <si>
    <t>Длина: 50 м</t>
  </si>
  <si>
    <t>Толщина: 3,5 мм</t>
  </si>
  <si>
    <t>Ширина: 125 мм</t>
  </si>
  <si>
    <t>Вес: 17 кг</t>
  </si>
  <si>
    <t>Лента защитно-сигнальная - ЛЗС 250</t>
  </si>
  <si>
    <t>Ширина: 250 мм</t>
  </si>
  <si>
    <t>Вес: 34 кг</t>
  </si>
  <si>
    <t>V-6700 B</t>
  </si>
  <si>
    <t>Ширина: 5 см</t>
  </si>
  <si>
    <t>V-6701 B</t>
  </si>
  <si>
    <t>V-6722 B</t>
  </si>
  <si>
    <t>V-6750 B</t>
  </si>
  <si>
    <t>Вес: 1 кг</t>
  </si>
  <si>
    <t>V-6751 B</t>
  </si>
  <si>
    <t>V-6772 B</t>
  </si>
  <si>
    <t>Лента светоотражающая</t>
  </si>
  <si>
    <t>Буфер дорожный осевой</t>
  </si>
  <si>
    <t>Длина - 950мм</t>
  </si>
  <si>
    <t>Ширина - 1050мм </t>
  </si>
  <si>
    <t>Высота - 1270мм</t>
  </si>
  <si>
    <t>Вес: 50 кг</t>
  </si>
  <si>
    <t>Катафоты дорожные КД 3.1</t>
  </si>
  <si>
    <t>Катафот КД 3 анкерный</t>
  </si>
  <si>
    <t>Болт М10х60 оцинкованный</t>
  </si>
  <si>
    <t>6 р</t>
  </si>
  <si>
    <t>Гайка антивандальная</t>
  </si>
  <si>
    <t>18 р</t>
  </si>
  <si>
    <t>Делиниатор из твердой резины, со светоотражающим элементом</t>
  </si>
  <si>
    <t>Длина: 1000 мм</t>
  </si>
  <si>
    <t>Высота: 100 мм</t>
  </si>
  <si>
    <t>Количество креплений: 2</t>
  </si>
  <si>
    <t>Вес: 13 кг</t>
  </si>
  <si>
    <t>Флажок для делиниатора</t>
  </si>
  <si>
    <t>Вес: 0,666 кг</t>
  </si>
  <si>
    <t>Фундаментный блок 12-3-3</t>
  </si>
  <si>
    <t>Длина: 1180 мм</t>
  </si>
  <si>
    <t>Ширина: 300 мм</t>
  </si>
  <si>
    <t>Высота: 280 мм</t>
  </si>
  <si>
    <t>Вес: 0,24 т</t>
  </si>
  <si>
    <t>Фундаментный блок 12-3-6</t>
  </si>
  <si>
    <t>Высота: 580 мм</t>
  </si>
  <si>
    <t>Вес: 0,51 т</t>
  </si>
  <si>
    <t>Фундаментный блок 12-6-3</t>
  </si>
  <si>
    <t>Ширина: 600 мм</t>
  </si>
  <si>
    <t>Вес: 0,46 т</t>
  </si>
  <si>
    <t>Фундаментный блок 12-6-6</t>
  </si>
  <si>
    <t>Фундаментный блок 24-3-3</t>
  </si>
  <si>
    <t>Вес: 0,96 т</t>
  </si>
  <si>
    <t>Длина: 2380 мм</t>
  </si>
  <si>
    <t>Вес: 0,47 т</t>
  </si>
  <si>
    <t>Фундаментный блок 24-3-6</t>
  </si>
  <si>
    <t>Вес: 0,97 т</t>
  </si>
  <si>
    <t>Фундаментный блок 24-6-3</t>
  </si>
  <si>
    <t>Вес: 1 т</t>
  </si>
  <si>
    <t>Фундаментный блок 24-6-6</t>
  </si>
  <si>
    <t>Вес: 1,96 т</t>
  </si>
  <si>
    <t>Белый</t>
  </si>
  <si>
    <t>Черный</t>
  </si>
  <si>
    <t>Желтый</t>
  </si>
  <si>
    <t>Красный</t>
  </si>
  <si>
    <t>Зеленый</t>
  </si>
  <si>
    <t>Эмаль для наружных работ ПФ-115</t>
  </si>
  <si>
    <t>Эмаль для наружных работ НЦ-132</t>
  </si>
  <si>
    <t>33кг</t>
  </si>
  <si>
    <t>Пешеходные светофоры</t>
  </si>
  <si>
    <t>Светофор пешеходный П 1.1</t>
  </si>
  <si>
    <r>
      <t>Количество секций:</t>
    </r>
    <r>
      <rPr>
        <sz val="11"/>
        <color theme="1"/>
        <rFont val="Calibri"/>
        <family val="2"/>
        <charset val="204"/>
        <scheme val="minor"/>
      </rPr>
      <t xml:space="preserve"> 2 основных.</t>
    </r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</si>
  <si>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10 кг</t>
    </r>
  </si>
  <si>
    <t>Пешеходный П 1.1 + ТООВ</t>
  </si>
  <si>
    <t>Пешеходный П 1.1 + анимация + ТООВ</t>
  </si>
  <si>
    <t>Светофор пешеходный п 1.2.</t>
  </si>
  <si>
    <t>Пешеходный п 1.2. + анимация + ТООВ</t>
  </si>
  <si>
    <t>Дорожные светофоры</t>
  </si>
  <si>
    <t>Светофор транспортный Т 1.1</t>
  </si>
  <si>
    <r>
      <t>Количество секций:</t>
    </r>
    <r>
      <rPr>
        <sz val="11"/>
        <color theme="1"/>
        <rFont val="Calibri"/>
        <family val="2"/>
        <charset val="204"/>
        <scheme val="minor"/>
      </rPr>
      <t xml:space="preserve"> 3 основных.</t>
    </r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</si>
  <si>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15 кг</t>
    </r>
  </si>
  <si>
    <t>Транспортный Т 1.1 +ТООВ</t>
  </si>
  <si>
    <r>
      <t>Тип:</t>
    </r>
    <r>
      <rPr>
        <sz val="11"/>
        <color theme="1"/>
        <rFont val="Calibri"/>
        <family val="2"/>
        <charset val="204"/>
        <scheme val="minor"/>
      </rPr>
      <t xml:space="preserve"> вертикальный</t>
    </r>
  </si>
  <si>
    <t>Светофор транспортный Т 1.1.г</t>
  </si>
  <si>
    <r>
      <t>Тип:</t>
    </r>
    <r>
      <rPr>
        <sz val="11"/>
        <color theme="1"/>
        <rFont val="Calibri"/>
        <family val="2"/>
        <charset val="204"/>
        <scheme val="minor"/>
      </rPr>
      <t xml:space="preserve"> горизонтальный </t>
    </r>
  </si>
  <si>
    <t>Транспортный Т 1.1.г + ТООВ</t>
  </si>
  <si>
    <t>Транспортный Т 1.1л/Т 1.1.п</t>
  </si>
  <si>
    <t xml:space="preserve">Количество секций: 3 основных + 1 дополнительная </t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</si>
  <si>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20 кг</t>
    </r>
  </si>
  <si>
    <t>Транспортный Т 1.пл 1</t>
  </si>
  <si>
    <t xml:space="preserve">Количество секций: 3 основных + 2 дополнительные </t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</si>
  <si>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25 кг</t>
    </r>
  </si>
  <si>
    <t>Транспортный светофор Т 1.2</t>
  </si>
  <si>
    <t>Количество секций: 3 основных</t>
  </si>
  <si>
    <t>Транспортный Т 1.2 +ТООВ</t>
  </si>
  <si>
    <t>Транспортный Т 1.2л/Т 1.2.п</t>
  </si>
  <si>
    <t>Количество секций: 3 основных + 1 дополнительная</t>
  </si>
  <si>
    <t>Контроллер светофора</t>
  </si>
  <si>
    <t>Контроллер для светофора УК - 4.1-32</t>
  </si>
  <si>
    <t>Контроллер для светофора УК - 4.1-24</t>
  </si>
  <si>
    <t>Контроллер для светофора УК - 2.6</t>
  </si>
  <si>
    <t>Пульт инженерный для УК-4.1</t>
  </si>
  <si>
    <t>Эстакада разборная металлическая (11 м)</t>
  </si>
  <si>
    <t>Длина: 11000 мм</t>
  </si>
  <si>
    <t>Длина рабочей поверхности: 9 м</t>
  </si>
  <si>
    <t>Материалы для благоустройства</t>
  </si>
  <si>
    <t>Краска</t>
  </si>
  <si>
    <t>Краска для: разметки, бордюра, дерева, металла</t>
  </si>
  <si>
    <t>В наличии разные цвета</t>
  </si>
  <si>
    <t>Скамейка парковая</t>
  </si>
  <si>
    <t>Размеры: 600 х 1500 мм</t>
  </si>
  <si>
    <t>Скамейка парковая со спинкой</t>
  </si>
  <si>
    <t>Размеры: 1500 х 430 х 900 мм</t>
  </si>
  <si>
    <t>Уличная урна</t>
  </si>
  <si>
    <t>Размеры: 300 х 400 х 650 мм</t>
  </si>
  <si>
    <t>Мешок под строительный мусор</t>
  </si>
  <si>
    <t>Размер: 550 х 1050 мм</t>
  </si>
  <si>
    <t>Газонное ограждение</t>
  </si>
  <si>
    <t>Размеры: 2000 х 500 мм</t>
  </si>
  <si>
    <t>Столбики парковочные</t>
  </si>
  <si>
    <t>Высота: 800 мм</t>
  </si>
  <si>
    <t>Диаметр: 76 мм</t>
  </si>
  <si>
    <t>Газонные ограждения</t>
  </si>
  <si>
    <t>Газонное ограждение - 1.1</t>
  </si>
  <si>
    <t>Длина: 2000 мм</t>
  </si>
  <si>
    <t>Высота: 500 мм</t>
  </si>
  <si>
    <t>Без столбиков</t>
  </si>
  <si>
    <t>Со столбиками</t>
  </si>
  <si>
    <t>Газонное ограждение - 1.2</t>
  </si>
  <si>
    <t>Газонное ограждение - 2.1</t>
  </si>
  <si>
    <t>Газонное ограждение - 2.2</t>
  </si>
  <si>
    <t>Газонное ограждение - 2.3</t>
  </si>
  <si>
    <t>Газонное ограждение - 3.1</t>
  </si>
  <si>
    <t>Газонное ограждение - 3.2</t>
  </si>
  <si>
    <t>Газонное ограждение - 3.3</t>
  </si>
  <si>
    <t>Газонное ограждение - 3.4</t>
  </si>
  <si>
    <t>Газонное ограждение - 4.1</t>
  </si>
  <si>
    <t>Газонное ограждение - 5.1</t>
  </si>
  <si>
    <t>Газонное ограждение - 5.2</t>
  </si>
  <si>
    <t>Газонное ограждение - 5.3</t>
  </si>
  <si>
    <t>Газонное ограждение - 6.1</t>
  </si>
  <si>
    <t>Газонное ограждение - 6.2</t>
  </si>
  <si>
    <t>Геосетка дорожная</t>
  </si>
  <si>
    <t>Геосетка дорожная ОСС-Д 40</t>
  </si>
  <si>
    <t>Длина рулона: 50 м</t>
  </si>
  <si>
    <t>Ширина рулона: 2 м</t>
  </si>
  <si>
    <r>
      <t>Цена: указана за 1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</si>
  <si>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Ширина рулона: 4 м</t>
  </si>
  <si>
    <t>Геосетка дорожная ОСС-Д 33</t>
  </si>
  <si>
    <t>Длина рулона: 25 м</t>
  </si>
  <si>
    <t>Противоскользящие ленты</t>
  </si>
  <si>
    <t>Mehlhose - универсальные ленты</t>
  </si>
  <si>
    <t>Длина: 18,3 м</t>
  </si>
  <si>
    <t>Средняя зернистость</t>
  </si>
  <si>
    <t>Цена: указана за 1 рулон</t>
  </si>
  <si>
    <t>Ширина рулона:</t>
  </si>
  <si>
    <t>19мм</t>
  </si>
  <si>
    <t>25мм</t>
  </si>
  <si>
    <t>50мм</t>
  </si>
  <si>
    <t>75мм</t>
  </si>
  <si>
    <t>100мм</t>
  </si>
  <si>
    <t>150мм</t>
  </si>
  <si>
    <t>305мм</t>
  </si>
  <si>
    <t>610мм</t>
  </si>
  <si>
    <t>914мм</t>
  </si>
  <si>
    <t>1220мм</t>
  </si>
  <si>
    <t>Mehlhose - предупреждающие ленты</t>
  </si>
  <si>
    <t>Цвет: прозрачный, чёрный, серый, коричневый, жёлтый, синий, зелёный, красный</t>
  </si>
  <si>
    <t>Цвет: красно-белая, чёрно-жёлтая</t>
  </si>
  <si>
    <t>Jessup Safety track 3100</t>
  </si>
  <si>
    <t>Ширина: 2,5 см</t>
  </si>
  <si>
    <t>Цвет: черная</t>
  </si>
  <si>
    <t>Jessup Safety track 3300</t>
  </si>
  <si>
    <t>Цвет: цветная</t>
  </si>
  <si>
    <t>Цвет: черный</t>
  </si>
  <si>
    <t>3M Safety-Walk General Purpose</t>
  </si>
  <si>
    <t>Цвет: черная, прозрачная, желтая</t>
  </si>
  <si>
    <t>Длина: 20 м</t>
  </si>
  <si>
    <t>Цвет: желто-черная</t>
  </si>
  <si>
    <t>Ширина: 5,1 см</t>
  </si>
  <si>
    <t>Ширина: 10,2 см</t>
  </si>
  <si>
    <t>Грубая зернистость</t>
  </si>
  <si>
    <t>Mehlhose - лента для общественных мест</t>
  </si>
  <si>
    <t>Цвет: желтый с вкраплениями</t>
  </si>
  <si>
    <t>Mehlhose - ленты грубой зернистости</t>
  </si>
  <si>
    <t>Цвет: чёрный</t>
  </si>
  <si>
    <t>123 349р</t>
  </si>
  <si>
    <t>185 029р</t>
  </si>
  <si>
    <t>246 699р</t>
  </si>
  <si>
    <t>Jessup Safety track 3200</t>
  </si>
  <si>
    <t>3M Safety-Walk Coarse</t>
  </si>
  <si>
    <t>Неровная поверхность</t>
  </si>
  <si>
    <t>Mehlhose - ленты формуемые</t>
  </si>
  <si>
    <t>Цвет: чёрная, жёлтая, чёрно-желтая</t>
  </si>
  <si>
    <t>116 369р</t>
  </si>
  <si>
    <t>155 159р</t>
  </si>
  <si>
    <t>Mehlhose - ленты формуемые с алюминиевой подложкой</t>
  </si>
  <si>
    <t>101 769р</t>
  </si>
  <si>
    <t>203 529р</t>
  </si>
  <si>
    <t>305 299р</t>
  </si>
  <si>
    <t>407 059р</t>
  </si>
  <si>
    <t>Jessup Safety track 3700</t>
  </si>
  <si>
    <t>3M Safety-Walk Conformable</t>
  </si>
  <si>
    <t>Цвет: черная, желтая</t>
  </si>
  <si>
    <t>Ширина: 15,2 см</t>
  </si>
  <si>
    <t>Влажная поверхность</t>
  </si>
  <si>
    <t>Mehlhose - ленты для влажных помещений</t>
  </si>
  <si>
    <t>Цвет: прозрачный, белый, серый, чёрный</t>
  </si>
  <si>
    <t>Цвет: чёрно-жёлтый</t>
  </si>
  <si>
    <t>112 949р</t>
  </si>
  <si>
    <t>Jessup Safety track 3500</t>
  </si>
  <si>
    <t>3M Safety-Walk Medium Resilient</t>
  </si>
  <si>
    <t>3M Safety-Walk Fine Resilient</t>
  </si>
  <si>
    <t>Цвет: прозрачный</t>
  </si>
  <si>
    <t>Специальные</t>
  </si>
  <si>
    <t>Mehlhose - блестящие ленты</t>
  </si>
  <si>
    <t>Ширина: 50 мм</t>
  </si>
  <si>
    <t>Цвет: прозрачный, золотой, чёрный</t>
  </si>
  <si>
    <t>Mehlhose - ленты с интегрированной полосой</t>
  </si>
  <si>
    <t>Цвет:</t>
  </si>
  <si>
    <t>Желтая</t>
  </si>
  <si>
    <t>Фосфорицирующая</t>
  </si>
  <si>
    <t>Ширина: 100 мм</t>
  </si>
  <si>
    <t>Mehlhose - фотолюминесцентные ленты</t>
  </si>
  <si>
    <t>Длина: 6 м</t>
  </si>
  <si>
    <t>Mehlhose - фотолюминесцентные ленты с чёрной полосой</t>
  </si>
  <si>
    <t>Противоскользящие накладки на ступени</t>
  </si>
  <si>
    <t>Накладка противоскользящая</t>
  </si>
  <si>
    <t>Артикул: РТД-063</t>
  </si>
  <si>
    <t>Размеры (Д х Ш х В): 495 х 200 х 6 мм</t>
  </si>
  <si>
    <t>Высота проступи: 50 мм</t>
  </si>
  <si>
    <t>Материал: резина</t>
  </si>
  <si>
    <t>Артикул: РТД-063-Ц</t>
  </si>
  <si>
    <t>Цвет: оранжевый, жёлтый, зелёный, красный</t>
  </si>
  <si>
    <t>Накладка противоскользящая защитная</t>
  </si>
  <si>
    <t>Артикул: РТД-409</t>
  </si>
  <si>
    <t>Размеры (ШхВ): 35 х 20 мм</t>
  </si>
  <si>
    <t>Толщина: 2,5 мм</t>
  </si>
  <si>
    <t>Цена: указана за 1 метр погонный</t>
  </si>
  <si>
    <t>Накладка противоскользящая угловая</t>
  </si>
  <si>
    <t>Артикул: РТД-429</t>
  </si>
  <si>
    <t>Размеры (Ш х В): 50 х 75 мм</t>
  </si>
  <si>
    <t>Артикул: РТД-514</t>
  </si>
  <si>
    <t>Размеры (Ш х В): 50 х 40 мм</t>
  </si>
  <si>
    <t>Толщина: 3,8 мм</t>
  </si>
  <si>
    <t>Толщина: 20 мм</t>
  </si>
  <si>
    <t>Закладные профили</t>
  </si>
  <si>
    <t>Противоскользящий профиль c двумя закладными элементами</t>
  </si>
  <si>
    <t>Модель: Уверенный шаг</t>
  </si>
  <si>
    <t>Материал: алюминий и ТЭП</t>
  </si>
  <si>
    <t>Ширина горизонтальной части: 50 мм</t>
  </si>
  <si>
    <t>Ширина вертикальной части: 22 мм</t>
  </si>
  <si>
    <t>Температурный режим: -40°С до +60°С</t>
  </si>
  <si>
    <t>Цвет: чёрный, коричневый, серый, жёлтый, синий</t>
  </si>
  <si>
    <t>Фасовка: 5 шт/уп</t>
  </si>
  <si>
    <t>Длина</t>
  </si>
  <si>
    <t>1,2м</t>
  </si>
  <si>
    <t>2,4м</t>
  </si>
  <si>
    <t>Модель: Safe Step</t>
  </si>
  <si>
    <t>Ширина горизонтальной части: 43 мм</t>
  </si>
  <si>
    <t>Ширина вертикальной части: 17 мм</t>
  </si>
  <si>
    <t>Температурный режим: -40°С до +40°С</t>
  </si>
  <si>
    <t>Фасовка: 10 шт/уп</t>
  </si>
  <si>
    <t>Противоскользящий профиль с одним закладным элементом</t>
  </si>
  <si>
    <t>Модель: ALPB</t>
  </si>
  <si>
    <t>Ширина горизонтальной части: 32 мм</t>
  </si>
  <si>
    <t>Ширина вертикальной части: 20 мм</t>
  </si>
  <si>
    <t>Стеклоомывающая жидкость -30°С</t>
  </si>
  <si>
    <t>Техпластина ТМКЩ для снегоуборочной техники</t>
  </si>
  <si>
    <t>Армированная техпластина</t>
  </si>
  <si>
    <t>Армированная техпластина 500 х 200</t>
  </si>
  <si>
    <t>Длина: 500 мм</t>
  </si>
  <si>
    <t>Толщина: 40 мм</t>
  </si>
  <si>
    <t>Армированная техпластина 500 х 250</t>
  </si>
  <si>
    <t>Армированная техпластина 1000 х 200</t>
  </si>
  <si>
    <t>Армированная техпластина 1000 х 250</t>
  </si>
  <si>
    <t>Резиновая техпластина</t>
  </si>
  <si>
    <t>Резиновая техпластина 500 х 200</t>
  </si>
  <si>
    <t>Резиновая техпластина 500 х 250</t>
  </si>
  <si>
    <t>Резиновая техпластина 1000 х 200</t>
  </si>
  <si>
    <t>Резиновая техпластина 1000 х 250</t>
  </si>
  <si>
    <t>Жидкое противоскользящее покрытие</t>
  </si>
  <si>
    <t>Основа для противоскользящего покрытия "Highway PolimerPlast"</t>
  </si>
  <si>
    <r>
      <t>Время полного застывания при температуре 20°C после введения отвердителя:</t>
    </r>
    <r>
      <rPr>
        <sz val="11"/>
        <color theme="1"/>
        <rFont val="Calibri"/>
        <family val="2"/>
        <charset val="204"/>
        <scheme val="minor"/>
      </rPr>
      <t xml:space="preserve"> 50-120 минут</t>
    </r>
  </si>
  <si>
    <r>
      <t>Массовая доля нелетучих веществ:</t>
    </r>
    <r>
      <rPr>
        <sz val="11"/>
        <color theme="1"/>
        <rFont val="Calibri"/>
        <family val="2"/>
        <charset val="204"/>
        <scheme val="minor"/>
      </rPr>
      <t xml:space="preserve"> 98%</t>
    </r>
  </si>
  <si>
    <r>
      <t>Рекомендуемая толщина:</t>
    </r>
    <r>
      <rPr>
        <sz val="11"/>
        <color theme="1"/>
        <rFont val="Calibri"/>
        <family val="2"/>
        <charset val="204"/>
        <scheme val="minor"/>
      </rPr>
      <t xml:space="preserve"> 2-2,5 мм</t>
    </r>
  </si>
  <si>
    <r>
      <t>Расход:</t>
    </r>
    <r>
      <rPr>
        <sz val="11"/>
        <color theme="1"/>
        <rFont val="Calibri"/>
        <family val="2"/>
        <charset val="204"/>
        <scheme val="minor"/>
      </rPr>
      <t xml:space="preserve"> 2,5-3,5 кг на 1 м. кв. в зависимости от ровности покрытия</t>
    </r>
  </si>
  <si>
    <r>
      <t>Упаковка:</t>
    </r>
    <r>
      <rPr>
        <sz val="11"/>
        <color theme="1"/>
        <rFont val="Calibri"/>
        <family val="2"/>
        <charset val="204"/>
        <scheme val="minor"/>
      </rPr>
      <t xml:space="preserve"> ведро 30 кг (цена указана за 30 кг)</t>
    </r>
  </si>
  <si>
    <t>Кварцевая крошка для противоскользящего покрытия "Highway PolimerPlast"</t>
  </si>
  <si>
    <r>
      <t>Фракционный состав кварцевой крошки:</t>
    </r>
    <r>
      <rPr>
        <sz val="11"/>
        <color theme="1"/>
        <rFont val="Calibri"/>
        <family val="2"/>
        <charset val="204"/>
        <scheme val="minor"/>
      </rPr>
      <t xml:space="preserve"> 1,6-4 мм</t>
    </r>
  </si>
  <si>
    <r>
      <t>Прочность на сжатие:</t>
    </r>
    <r>
      <rPr>
        <sz val="11"/>
        <color theme="1"/>
        <rFont val="Calibri"/>
        <family val="2"/>
        <charset val="204"/>
        <scheme val="minor"/>
      </rPr>
      <t xml:space="preserve"> 800-1200 кг/кв.см</t>
    </r>
  </si>
  <si>
    <r>
      <t>Насыпная плотность:</t>
    </r>
    <r>
      <rPr>
        <sz val="11"/>
        <color theme="1"/>
        <rFont val="Calibri"/>
        <family val="2"/>
        <charset val="204"/>
        <scheme val="minor"/>
      </rPr>
      <t xml:space="preserve"> 2100-2400 кг/куб.м</t>
    </r>
  </si>
  <si>
    <r>
      <t>Толщина слоя пигментации:</t>
    </r>
    <r>
      <rPr>
        <sz val="11"/>
        <color theme="1"/>
        <rFont val="Calibri"/>
        <family val="2"/>
        <charset val="204"/>
        <scheme val="minor"/>
      </rPr>
      <t xml:space="preserve"> 250-350 мкм</t>
    </r>
  </si>
  <si>
    <r>
      <t>Расход материала при технологической толщине создаваемого покрытия противоскольжения (на ровном покрытии):</t>
    </r>
    <r>
      <rPr>
        <sz val="11"/>
        <color theme="1"/>
        <rFont val="Calibri"/>
        <family val="2"/>
        <charset val="204"/>
        <scheme val="minor"/>
      </rPr>
      <t xml:space="preserve"> 8-11,0 кг на 1 кв.м</t>
    </r>
  </si>
  <si>
    <r>
      <t>Упаковка:</t>
    </r>
    <r>
      <rPr>
        <sz val="11"/>
        <color theme="1"/>
        <rFont val="Calibri"/>
        <family val="2"/>
        <charset val="204"/>
        <scheme val="minor"/>
      </rPr>
      <t xml:space="preserve"> мешок 25 кг, 50 кг (цена указана за 25 кг)</t>
    </r>
  </si>
  <si>
    <t>Услуги по нанесению</t>
  </si>
  <si>
    <t>Разметка противоскользящим покрытием</t>
  </si>
  <si>
    <t>Вид разметки: жидкое противоскользящее покрытие</t>
  </si>
  <si>
    <t>Стоимость: указана за 1 м2 и зависит от объема выполняемых работ</t>
  </si>
  <si>
    <t>Пленка световозвращающая</t>
  </si>
  <si>
    <t>Светоотражающая пленка AveryDennison. Серия M0500</t>
  </si>
  <si>
    <t>Тип: А (коммерческая)</t>
  </si>
  <si>
    <t>Эксплуатация: 3 года</t>
  </si>
  <si>
    <t>Тип поверхности: PET</t>
  </si>
  <si>
    <t>Размер: 1,22 х 45,7 м</t>
  </si>
  <si>
    <t>Вес (1 рулон): 17 кг</t>
  </si>
  <si>
    <t>Размер: 0,76 х 45,7 м</t>
  </si>
  <si>
    <t>Светоотражающая пленка AveryDennison. Серия Т1500</t>
  </si>
  <si>
    <t>Тип: А (инженерная)</t>
  </si>
  <si>
    <t>Эксплуатация: 7 лет</t>
  </si>
  <si>
    <t>Тип поверхности: Acryl</t>
  </si>
  <si>
    <t>Тип: А (инженерная, призматическая)</t>
  </si>
  <si>
    <t>Светоотражающая пленка AveryDennison. Серия Т6500</t>
  </si>
  <si>
    <t>Тип: Б,В (высокоинтенсивная, призматическая)</t>
  </si>
  <si>
    <t>Эксплуатация: 10 лет</t>
  </si>
  <si>
    <t>Световозвращающая пленка AveryDennison. Серия Т7513</t>
  </si>
  <si>
    <t>Тип: В (призматическая)</t>
  </si>
  <si>
    <t>Цвет: Флуоресцентная, желто-зеленая</t>
  </si>
  <si>
    <t>Размер: 0,92 х 45,7 м</t>
  </si>
  <si>
    <t>Светофильтрующая пленка AveryDennison OL2000</t>
  </si>
  <si>
    <t>Чёрная пленка для дорожных знаков Oracal</t>
  </si>
  <si>
    <t>Размер: 1,23 х 50 м</t>
  </si>
  <si>
    <t>Световозвращающая пленка Algalite. Серия CG3000</t>
  </si>
  <si>
    <t>Световозвращающая пленка Algalite. Серия ULB800</t>
  </si>
  <si>
    <t>Тип: Б (высокоинтенсивная)</t>
  </si>
  <si>
    <t>Сигнальные жилеты</t>
  </si>
  <si>
    <t>Жилет сигнальный Тип 1С</t>
  </si>
  <si>
    <t>Материал: 100% полиэфир. Переплетение - сетка</t>
  </si>
  <si>
    <t>Световозвращающие полосы (СОП): 2 шт. шириной 5 см</t>
  </si>
  <si>
    <t>Застёжка: «липучка», позволяет регулировать размер</t>
  </si>
  <si>
    <t>Карманы: 2 накладных</t>
  </si>
  <si>
    <t>Цвет: лимонный, оранжевый</t>
  </si>
  <si>
    <t>Вес: 0,1 кг</t>
  </si>
  <si>
    <t>Размеры: L / 48 - 50; XL / 52 - 54; 2XL / 56 - 58; 3XL / 60 - 62</t>
  </si>
  <si>
    <t>Жилет светоотражающий Тип 6а-1Т</t>
  </si>
  <si>
    <t>Материал: 100% полиэфир. Трикотажное переплетение</t>
  </si>
  <si>
    <t>Световозвращающие полосы (СОП): 3 шт. шириной 5 см</t>
  </si>
  <si>
    <t>Застёжка: пуговицы - 3 шт.</t>
  </si>
  <si>
    <t>Жилет сигнальный оранжевый Тип 6а Т</t>
  </si>
  <si>
    <t>Жилет сигнальный Тип 2Т</t>
  </si>
  <si>
    <t>Жилет сигнальный Тип 1Т</t>
  </si>
  <si>
    <t>3990 р</t>
  </si>
  <si>
    <t>Тел/Факс: +7 (812) 407-24-64</t>
  </si>
  <si>
    <t>Web site: www.spb.optimaservis.su</t>
  </si>
  <si>
    <t>E-mail: spb@optimaservis.su</t>
  </si>
  <si>
    <t>192289, г. Санкт-Петербург, Гаражный проезд, д.1, лит. А</t>
  </si>
  <si>
    <t>Тел/Факс: +7(812) 407-24-64</t>
  </si>
  <si>
    <t>www.spb.optimaservis.su</t>
  </si>
  <si>
    <t>spb@optimaservis.su</t>
  </si>
  <si>
    <t>Тел/Факс: +7  (812) 407-24-64</t>
  </si>
  <si>
    <t xml:space="preserve">   Тел/Факс: +7 (812) 407-24-64</t>
  </si>
  <si>
    <t xml:space="preserve"> www.spb.optimaservis.su</t>
  </si>
  <si>
    <t xml:space="preserve"> spb@optimaservis.su</t>
  </si>
  <si>
    <t>E-mail:  spb@optimaservis.su</t>
  </si>
  <si>
    <t>Web site:  www.spb.optimaservis.su</t>
  </si>
  <si>
    <t xml:space="preserve">  www.spb.optimaservis.su</t>
  </si>
  <si>
    <t>Web site:   www.spb.optimaservis.su</t>
  </si>
  <si>
    <t>ООО "Оптима Сервис Регион"</t>
  </si>
  <si>
    <t>ООО "Оптима Серви Регион"</t>
  </si>
  <si>
    <t>http://www.spb.optimaservis.su/zerkala_bezopasnosti.htm</t>
  </si>
  <si>
    <t>Последнее обновление: 18-06-2018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</si>
</sst>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&quot;р.&quot;;[Red]\-#,##0&quot;р.&quot;"/>
    <numFmt numFmtId="44" formatCode="_-* #,##0.00&quot;р.&quot;_-;\-* #,##0.00&quot;р.&quot;_-;_-* &quot;-&quot;??&quot;р.&quot;_-;_-@_-"/>
    <numFmt numFmtId="164" formatCode="_-* #,##0&quot;р.&quot;_-;\-* #,##0&quot;р.&quot;_-;_-* &quot;-&quot;??&quot;р.&quot;_-;_-@_-"/>
    <numFmt numFmtId="165" formatCode="_(&quot;р.&quot;* #,##0.00_);_(&quot;р.&quot;* \(#,##0.00\);_(&quot;р.&quot;* &quot;-&quot;??_);_(@_)"/>
    <numFmt numFmtId="166" formatCode="_-[$€-2]\ * #,##0.00_-;\-[$€-2]\ * #,##0.00_-;_-[$€-2]\ * &quot;-&quot;??_-;_-@_-"/>
  </numFmts>
  <fonts count="89" x14ac:knownFonts="1">
    <font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24"/>
      <color rgb="FF00B050"/>
      <name val="Century Gothic"/>
      <family val="2"/>
      <charset val="204"/>
    </font>
    <font>
      <u/>
      <sz val="11"/>
      <color theme="10"/>
      <name val="Calibri"/>
      <family val="2"/>
      <charset val="204"/>
    </font>
    <font>
      <sz val="9"/>
      <color theme="1" tint="0.249977111117893"/>
      <name val="Century Gothic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 tint="0.34998626667073579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 Unicode MS"/>
      <family val="2"/>
      <charset val="204"/>
    </font>
    <font>
      <b/>
      <sz val="11"/>
      <color theme="1" tint="0.34998626667073579"/>
      <name val="Arial Unicode MS"/>
      <family val="2"/>
      <charset val="204"/>
    </font>
    <font>
      <sz val="9"/>
      <color theme="1" tint="0.249977111117893"/>
      <name val="Arial Unicode MS"/>
      <family val="2"/>
      <charset val="204"/>
    </font>
    <font>
      <u/>
      <sz val="9"/>
      <color rgb="FF00B050"/>
      <name val="Arial Unicode MS"/>
      <family val="2"/>
      <charset val="204"/>
    </font>
    <font>
      <sz val="24"/>
      <color rgb="FF00B050"/>
      <name val="Arial Unicode MS"/>
      <family val="2"/>
      <charset val="204"/>
    </font>
    <font>
      <sz val="8"/>
      <color theme="1" tint="0.249977111117893"/>
      <name val="Arial Unicode MS"/>
      <family val="2"/>
      <charset val="204"/>
    </font>
    <font>
      <sz val="11"/>
      <color theme="1" tint="0.249977111117893"/>
      <name val="Arial Unicode MS"/>
      <family val="2"/>
      <charset val="204"/>
    </font>
    <font>
      <u/>
      <sz val="11"/>
      <color rgb="FF00B050"/>
      <name val="Arial Unicode MS"/>
      <family val="2"/>
      <charset val="204"/>
    </font>
    <font>
      <b/>
      <sz val="11"/>
      <color theme="1"/>
      <name val="Arial Unicode MS"/>
      <family val="2"/>
      <charset val="204"/>
    </font>
    <font>
      <sz val="11"/>
      <color theme="1" tint="0.34998626667073579"/>
      <name val="Arial Unicode MS"/>
      <family val="2"/>
      <charset val="204"/>
    </font>
    <font>
      <sz val="11"/>
      <color rgb="FFFF0000"/>
      <name val="Arial Unicode MS"/>
      <family val="2"/>
      <charset val="204"/>
    </font>
    <font>
      <b/>
      <sz val="11"/>
      <color rgb="FFFF0000"/>
      <name val="Arial Unicode MS"/>
      <family val="2"/>
      <charset val="204"/>
    </font>
    <font>
      <sz val="10"/>
      <color theme="1" tint="0.249977111117893"/>
      <name val="Arial Unicode MS"/>
      <family val="2"/>
      <charset val="204"/>
    </font>
    <font>
      <b/>
      <sz val="11"/>
      <color theme="1" tint="0.249977111117893"/>
      <name val="Arial Unicode MS"/>
      <family val="2"/>
      <charset val="204"/>
    </font>
    <font>
      <b/>
      <sz val="14"/>
      <color theme="1" tint="0.249977111117893"/>
      <name val="Arial Unicode MS"/>
      <family val="2"/>
      <charset val="204"/>
    </font>
    <font>
      <b/>
      <sz val="20"/>
      <color rgb="FFFF0000"/>
      <name val="Arial Unicode MS"/>
      <family val="2"/>
      <charset val="204"/>
    </font>
    <font>
      <sz val="8"/>
      <color rgb="FFFF0000"/>
      <name val="Arial Unicode MS"/>
      <family val="2"/>
      <charset val="204"/>
    </font>
    <font>
      <sz val="10"/>
      <color rgb="FF636363"/>
      <name val="Arial Unicode MS"/>
      <family val="2"/>
      <charset val="204"/>
    </font>
    <font>
      <b/>
      <sz val="14"/>
      <color rgb="FF00B050"/>
      <name val="Arial Unicode MS"/>
      <family val="2"/>
      <charset val="204"/>
    </font>
    <font>
      <sz val="11"/>
      <color rgb="FF636363"/>
      <name val="Arial Unicode MS"/>
      <family val="2"/>
      <charset val="204"/>
    </font>
    <font>
      <b/>
      <sz val="11"/>
      <color rgb="FF00B050"/>
      <name val="Arial Unicode MS"/>
      <family val="2"/>
      <charset val="204"/>
    </font>
    <font>
      <b/>
      <sz val="11"/>
      <color rgb="FF656565"/>
      <name val="Arial Unicode MS"/>
      <family val="2"/>
      <charset val="204"/>
    </font>
    <font>
      <sz val="18"/>
      <color theme="3" tint="0.39997558519241921"/>
      <name val="Arial Unicode MS"/>
      <family val="2"/>
      <charset val="204"/>
    </font>
    <font>
      <sz val="14"/>
      <color theme="1" tint="0.249977111117893"/>
      <name val="Arial Unicode MS"/>
      <family val="2"/>
      <charset val="204"/>
    </font>
    <font>
      <sz val="24"/>
      <color theme="1" tint="0.34998626667073579"/>
      <name val="Arial Unicode MS"/>
      <family val="2"/>
      <charset val="204"/>
    </font>
    <font>
      <u/>
      <sz val="11"/>
      <color theme="10"/>
      <name val="Arial Unicode MS"/>
      <family val="2"/>
      <charset val="204"/>
    </font>
    <font>
      <sz val="11"/>
      <color rgb="FF656565"/>
      <name val="Arial Unicode MS"/>
      <family val="2"/>
      <charset val="204"/>
    </font>
    <font>
      <b/>
      <sz val="11"/>
      <color rgb="FF636363"/>
      <name val="Arial Unicode MS"/>
      <family val="2"/>
      <charset val="204"/>
    </font>
    <font>
      <sz val="9"/>
      <color theme="1" tint="0.34998626667073579"/>
      <name val="Arial Unicode MS"/>
      <family val="2"/>
      <charset val="204"/>
    </font>
    <font>
      <sz val="12"/>
      <color theme="1" tint="0.34998626667073579"/>
      <name val="Arial Unicode MS"/>
      <family val="2"/>
      <charset val="204"/>
    </font>
    <font>
      <sz val="10"/>
      <color theme="1" tint="0.34998626667073579"/>
      <name val="Arial Unicode MS"/>
      <family val="2"/>
      <charset val="204"/>
    </font>
    <font>
      <sz val="18"/>
      <color theme="2"/>
      <name val="Arial Unicode MS"/>
      <family val="2"/>
      <charset val="204"/>
    </font>
    <font>
      <b/>
      <sz val="11"/>
      <color theme="1" tint="0.34998626667073579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b/>
      <u/>
      <sz val="11"/>
      <color theme="1" tint="0.34998626667073579"/>
      <name val="Arial Unicode MS"/>
      <family val="2"/>
      <charset val="204"/>
    </font>
    <font>
      <b/>
      <sz val="12"/>
      <color theme="1" tint="0.34998626667073579"/>
      <name val="Calibri"/>
      <family val="2"/>
      <charset val="204"/>
      <scheme val="minor"/>
    </font>
    <font>
      <b/>
      <sz val="9"/>
      <color theme="1" tint="0.249977111117893"/>
      <name val="Arial Unicode MS"/>
      <family val="2"/>
      <charset val="204"/>
    </font>
    <font>
      <b/>
      <sz val="9"/>
      <color theme="1" tint="0.34998626667073579"/>
      <name val="Arial Unicode MS"/>
      <family val="2"/>
      <charset val="204"/>
    </font>
    <font>
      <b/>
      <sz val="20"/>
      <color theme="0"/>
      <name val="Arial Unicode MS"/>
      <family val="2"/>
      <charset val="204"/>
    </font>
    <font>
      <sz val="12"/>
      <color theme="1" tint="0.249977111117893"/>
      <name val="Calibri"/>
      <family val="2"/>
      <charset val="204"/>
      <scheme val="minor"/>
    </font>
    <font>
      <sz val="12"/>
      <color rgb="FF3D3D3D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4"/>
      <color theme="6" tint="-0.499984740745262"/>
      <name val="Calibri"/>
      <family val="2"/>
      <charset val="204"/>
      <scheme val="minor"/>
    </font>
    <font>
      <b/>
      <strike/>
      <sz val="10"/>
      <color rgb="FFFF0000"/>
      <name val="Arial Unicode MS"/>
      <family val="2"/>
      <charset val="204"/>
    </font>
    <font>
      <b/>
      <sz val="22"/>
      <color theme="1" tint="0.34998626667073579"/>
      <name val="Arial Unicode MS"/>
      <family val="2"/>
      <charset val="204"/>
    </font>
    <font>
      <vertAlign val="superscript"/>
      <sz val="11"/>
      <color theme="1"/>
      <name val="Arial Unicode MS"/>
      <family val="2"/>
      <charset val="204"/>
    </font>
    <font>
      <sz val="11"/>
      <color theme="1"/>
      <name val="Arial"/>
      <family val="2"/>
      <charset val="204"/>
    </font>
    <font>
      <b/>
      <vertAlign val="superscript"/>
      <sz val="11"/>
      <color theme="1"/>
      <name val="Arial Unicode MS"/>
      <family val="2"/>
      <charset val="204"/>
    </font>
    <font>
      <b/>
      <sz val="11"/>
      <color theme="1"/>
      <name val="Arial"/>
      <family val="2"/>
      <charset val="204"/>
    </font>
    <font>
      <sz val="16"/>
      <color theme="1"/>
      <name val="Arial Unicode MS"/>
      <family val="2"/>
      <charset val="204"/>
    </font>
    <font>
      <vertAlign val="superscript"/>
      <sz val="16"/>
      <color theme="1"/>
      <name val="Arial Unicode MS"/>
      <family val="2"/>
      <charset val="204"/>
    </font>
    <font>
      <vertAlign val="superscript"/>
      <sz val="11"/>
      <color theme="1" tint="0.34998626667073579"/>
      <name val="Arial Unicode MS"/>
      <family val="2"/>
      <charset val="204"/>
    </font>
    <font>
      <sz val="11"/>
      <color theme="1" tint="0.499984740745262"/>
      <name val="Arial Unicode MS"/>
      <family val="2"/>
      <charset val="204"/>
    </font>
    <font>
      <sz val="24"/>
      <color rgb="FF3D3D3D"/>
      <name val="Arial Unicode MS"/>
      <family val="2"/>
      <charset val="204"/>
    </font>
    <font>
      <sz val="24"/>
      <color rgb="FF3D3D3D"/>
      <name val="Century Gothic"/>
      <family val="2"/>
      <charset val="204"/>
    </font>
    <font>
      <sz val="16"/>
      <color rgb="FF3D3D3D"/>
      <name val="Arial Unicode MS"/>
      <family val="2"/>
      <charset val="204"/>
    </font>
    <font>
      <u/>
      <sz val="9"/>
      <color rgb="FF3D3D3D"/>
      <name val="Arial Unicode MS"/>
      <family val="2"/>
      <charset val="204"/>
    </font>
    <font>
      <u/>
      <sz val="11"/>
      <color rgb="FF3D3D3D"/>
      <name val="Arial Unicode MS"/>
      <family val="2"/>
      <charset val="204"/>
    </font>
    <font>
      <sz val="24"/>
      <color rgb="FF181818"/>
      <name val="Arial Unicode MS"/>
      <family val="2"/>
      <charset val="204"/>
    </font>
    <font>
      <b/>
      <sz val="14"/>
      <color rgb="FF181818"/>
      <name val="Arial Unicode MS"/>
      <family val="2"/>
      <charset val="204"/>
    </font>
    <font>
      <b/>
      <sz val="12"/>
      <color rgb="FF181818"/>
      <name val="Arial Unicode MS"/>
      <family val="2"/>
      <charset val="204"/>
    </font>
    <font>
      <sz val="11"/>
      <color rgb="FF3D3D3D"/>
      <name val="Arial Unicode MS"/>
      <family val="2"/>
      <charset val="204"/>
    </font>
    <font>
      <b/>
      <sz val="11"/>
      <color rgb="FF3D3D3D"/>
      <name val="Arial Unicode MS"/>
      <family val="2"/>
      <charset val="204"/>
    </font>
    <font>
      <sz val="9"/>
      <color rgb="FF3D3D3D"/>
      <name val="Arial Unicode MS"/>
      <family val="2"/>
      <charset val="204"/>
    </font>
    <font>
      <sz val="18"/>
      <color rgb="FF3D3D3D"/>
      <name val="Arial Unicode MS"/>
      <family val="2"/>
      <charset val="204"/>
    </font>
    <font>
      <b/>
      <sz val="10"/>
      <color theme="1" tint="0.34998626667073579"/>
      <name val="Arial Unicode MS"/>
      <family val="2"/>
      <charset val="204"/>
    </font>
    <font>
      <sz val="14"/>
      <color rgb="FF181818"/>
      <name val="Arial Unicode MS"/>
      <family val="2"/>
      <charset val="204"/>
    </font>
    <font>
      <sz val="14"/>
      <color theme="1"/>
      <name val="Arial Unicode MS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 tint="0.34998626667073579"/>
      <name val="Arial Unicode MS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 tint="0.249977111117893"/>
      <name val="Arial Unicode MS"/>
      <family val="2"/>
      <charset val="204"/>
    </font>
    <font>
      <b/>
      <sz val="12"/>
      <color theme="1"/>
      <name val="Arial Unicode MS"/>
      <family val="2"/>
      <charset val="204"/>
    </font>
    <font>
      <sz val="16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u/>
      <sz val="11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 style="thin">
        <color theme="6" tint="0.79998168889431442"/>
      </top>
      <bottom/>
      <diagonal/>
    </border>
    <border>
      <left/>
      <right/>
      <top/>
      <bottom style="thin">
        <color theme="6" tint="0.59999389629810485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6" tint="0.7999816888943144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theme="2"/>
      </left>
      <right/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6" tint="-0.249977111117893"/>
      </bottom>
      <diagonal/>
    </border>
    <border>
      <left/>
      <right/>
      <top style="thin">
        <color theme="2"/>
      </top>
      <bottom/>
      <diagonal/>
    </border>
    <border>
      <left/>
      <right/>
      <top/>
      <bottom style="thin">
        <color theme="6" tint="0.59996337778862885"/>
      </bottom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hair">
        <color theme="0" tint="-0.14990691854609822"/>
      </bottom>
      <diagonal/>
    </border>
    <border>
      <left/>
      <right/>
      <top style="hair">
        <color theme="0" tint="-0.1498764000366222"/>
      </top>
      <bottom/>
      <diagonal/>
    </border>
    <border>
      <left/>
      <right/>
      <top style="hair">
        <color theme="0" tint="-0.1498764000366222"/>
      </top>
      <bottom style="thin">
        <color theme="6" tint="0.7999816888943144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6" tint="0.7999816888943144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615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0" fillId="0" borderId="0" xfId="0" applyBorder="1"/>
    <xf numFmtId="0" fontId="6" fillId="0" borderId="0" xfId="0" applyFont="1"/>
    <xf numFmtId="0" fontId="6" fillId="0" borderId="0" xfId="0" applyFont="1" applyAlignment="1">
      <alignment vertical="center"/>
    </xf>
    <xf numFmtId="164" fontId="6" fillId="0" borderId="0" xfId="2" applyNumberFormat="1" applyFont="1" applyAlignment="1">
      <alignment horizontal="right"/>
    </xf>
    <xf numFmtId="0" fontId="7" fillId="0" borderId="0" xfId="0" applyFont="1"/>
    <xf numFmtId="0" fontId="2" fillId="0" borderId="0" xfId="0" applyFont="1" applyBorder="1"/>
    <xf numFmtId="6" fontId="0" fillId="0" borderId="0" xfId="0" applyNumberFormat="1" applyBorder="1"/>
    <xf numFmtId="0" fontId="0" fillId="0" borderId="4" xfId="0" applyBorder="1"/>
    <xf numFmtId="0" fontId="8" fillId="0" borderId="0" xfId="0" applyFont="1" applyBorder="1"/>
    <xf numFmtId="0" fontId="8" fillId="0" borderId="4" xfId="0" applyFont="1" applyBorder="1"/>
    <xf numFmtId="0" fontId="9" fillId="0" borderId="0" xfId="0" applyFont="1"/>
    <xf numFmtId="0" fontId="9" fillId="0" borderId="0" xfId="0" applyFont="1" applyAlignment="1">
      <alignment vertical="center"/>
    </xf>
    <xf numFmtId="0" fontId="13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9" fillId="0" borderId="2" xfId="0" applyFont="1" applyBorder="1" applyAlignment="1">
      <alignment vertical="center"/>
    </xf>
    <xf numFmtId="0" fontId="9" fillId="0" borderId="2" xfId="0" applyFont="1" applyBorder="1"/>
    <xf numFmtId="0" fontId="9" fillId="0" borderId="1" xfId="0" applyFont="1" applyBorder="1"/>
    <xf numFmtId="0" fontId="9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Border="1"/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6" fillId="0" borderId="0" xfId="1" applyFont="1" applyBorder="1" applyAlignment="1" applyProtection="1">
      <alignment horizontal="right"/>
    </xf>
    <xf numFmtId="0" fontId="16" fillId="0" borderId="0" xfId="1" applyFont="1" applyAlignment="1" applyProtection="1">
      <alignment horizontal="right"/>
    </xf>
    <xf numFmtId="0" fontId="12" fillId="0" borderId="0" xfId="1" applyFont="1" applyBorder="1" applyAlignment="1" applyProtection="1">
      <alignment horizontal="right"/>
    </xf>
    <xf numFmtId="0" fontId="12" fillId="0" borderId="0" xfId="1" applyFont="1" applyAlignment="1" applyProtection="1">
      <alignment horizontal="right"/>
    </xf>
    <xf numFmtId="0" fontId="17" fillId="0" borderId="0" xfId="0" applyFont="1"/>
    <xf numFmtId="0" fontId="18" fillId="0" borderId="0" xfId="0" applyFont="1"/>
    <xf numFmtId="164" fontId="18" fillId="0" borderId="0" xfId="2" applyNumberFormat="1" applyFont="1"/>
    <xf numFmtId="0" fontId="11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4" fontId="18" fillId="0" borderId="0" xfId="2" applyNumberFormat="1" applyFont="1" applyAlignment="1">
      <alignment vertical="center"/>
    </xf>
    <xf numFmtId="0" fontId="12" fillId="0" borderId="0" xfId="1" applyFont="1" applyBorder="1" applyAlignment="1" applyProtection="1">
      <alignment horizontal="left"/>
    </xf>
    <xf numFmtId="0" fontId="12" fillId="0" borderId="0" xfId="1" applyFont="1" applyAlignment="1" applyProtection="1">
      <alignment horizontal="left"/>
    </xf>
    <xf numFmtId="0" fontId="9" fillId="3" borderId="7" xfId="0" applyFont="1" applyFill="1" applyBorder="1" applyAlignment="1">
      <alignment horizontal="right" vertical="center"/>
    </xf>
    <xf numFmtId="6" fontId="9" fillId="3" borderId="6" xfId="0" applyNumberFormat="1" applyFont="1" applyFill="1" applyBorder="1" applyAlignment="1">
      <alignment horizontal="right" vertical="center"/>
    </xf>
    <xf numFmtId="6" fontId="9" fillId="3" borderId="5" xfId="0" applyNumberFormat="1" applyFont="1" applyFill="1" applyBorder="1" applyAlignment="1">
      <alignment horizontal="right" vertical="center"/>
    </xf>
    <xf numFmtId="0" fontId="17" fillId="0" borderId="0" xfId="0" applyFont="1" applyBorder="1"/>
    <xf numFmtId="0" fontId="17" fillId="0" borderId="4" xfId="0" applyFont="1" applyBorder="1"/>
    <xf numFmtId="0" fontId="9" fillId="0" borderId="4" xfId="0" applyFont="1" applyBorder="1"/>
    <xf numFmtId="6" fontId="9" fillId="0" borderId="0" xfId="0" applyNumberFormat="1" applyFont="1" applyBorder="1"/>
    <xf numFmtId="0" fontId="15" fillId="0" borderId="0" xfId="0" applyFont="1" applyAlignment="1">
      <alignment horizontal="right" vertical="center"/>
    </xf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9" fillId="0" borderId="2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 vertical="center"/>
    </xf>
    <xf numFmtId="164" fontId="9" fillId="0" borderId="0" xfId="2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9" fontId="20" fillId="0" borderId="0" xfId="4" applyFont="1" applyAlignment="1">
      <alignment horizontal="right"/>
    </xf>
    <xf numFmtId="9" fontId="14" fillId="0" borderId="0" xfId="4" applyFont="1" applyAlignment="1">
      <alignment horizontal="right"/>
    </xf>
    <xf numFmtId="0" fontId="18" fillId="0" borderId="0" xfId="0" applyFont="1" applyBorder="1"/>
    <xf numFmtId="0" fontId="15" fillId="0" borderId="10" xfId="0" applyFont="1" applyBorder="1"/>
    <xf numFmtId="1" fontId="15" fillId="0" borderId="10" xfId="0" applyNumberFormat="1" applyFont="1" applyBorder="1"/>
    <xf numFmtId="1" fontId="15" fillId="0" borderId="0" xfId="0" applyNumberFormat="1" applyFont="1"/>
    <xf numFmtId="0" fontId="15" fillId="0" borderId="0" xfId="0" applyFont="1" applyBorder="1"/>
    <xf numFmtId="0" fontId="15" fillId="0" borderId="0" xfId="0" applyFont="1" applyFill="1" applyBorder="1"/>
    <xf numFmtId="1" fontId="15" fillId="0" borderId="0" xfId="0" applyNumberFormat="1" applyFont="1" applyBorder="1"/>
    <xf numFmtId="1" fontId="15" fillId="0" borderId="1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5" borderId="10" xfId="0" applyFont="1" applyFill="1" applyBorder="1"/>
    <xf numFmtId="0" fontId="15" fillId="5" borderId="10" xfId="0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3" fillId="0" borderId="0" xfId="0" applyFont="1" applyFill="1" applyBorder="1"/>
    <xf numFmtId="9" fontId="24" fillId="0" borderId="0" xfId="4" applyFont="1"/>
    <xf numFmtId="0" fontId="9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1" fontId="9" fillId="0" borderId="1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0" fontId="9" fillId="0" borderId="9" xfId="0" applyFont="1" applyBorder="1"/>
    <xf numFmtId="0" fontId="9" fillId="0" borderId="14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9" fillId="0" borderId="11" xfId="0" applyFont="1" applyBorder="1" applyAlignment="1">
      <alignment horizontal="left" vertical="center"/>
    </xf>
    <xf numFmtId="0" fontId="9" fillId="0" borderId="12" xfId="0" applyFont="1" applyBorder="1" applyAlignment="1">
      <alignment horizontal="center" vertical="center"/>
    </xf>
    <xf numFmtId="0" fontId="9" fillId="0" borderId="12" xfId="0" applyFont="1" applyBorder="1"/>
    <xf numFmtId="0" fontId="18" fillId="0" borderId="0" xfId="0" applyFont="1" applyAlignment="1">
      <alignment horizontal="right"/>
    </xf>
    <xf numFmtId="9" fontId="25" fillId="0" borderId="0" xfId="4" applyFont="1" applyAlignment="1">
      <alignment horizontal="right"/>
    </xf>
    <xf numFmtId="9" fontId="25" fillId="0" borderId="0" xfId="4" applyFont="1" applyAlignment="1">
      <alignment horizontal="center" vertical="center" wrapText="1"/>
    </xf>
    <xf numFmtId="9" fontId="19" fillId="0" borderId="0" xfId="4" applyFont="1" applyAlignment="1">
      <alignment horizontal="center" vertical="center"/>
    </xf>
    <xf numFmtId="164" fontId="9" fillId="0" borderId="0" xfId="2" applyNumberFormat="1" applyFont="1"/>
    <xf numFmtId="164" fontId="9" fillId="0" borderId="0" xfId="2" applyNumberFormat="1" applyFont="1" applyAlignment="1">
      <alignment vertical="center"/>
    </xf>
    <xf numFmtId="0" fontId="27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2" xfId="0" applyFont="1" applyBorder="1" applyAlignment="1">
      <alignment vertical="center" wrapText="1"/>
    </xf>
    <xf numFmtId="0" fontId="28" fillId="0" borderId="1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20" fillId="0" borderId="0" xfId="0" applyFont="1" applyAlignment="1">
      <alignment horizontal="right" vertical="top"/>
    </xf>
    <xf numFmtId="9" fontId="25" fillId="0" borderId="0" xfId="4" applyFont="1" applyAlignment="1">
      <alignment horizontal="right" vertical="top"/>
    </xf>
    <xf numFmtId="0" fontId="9" fillId="0" borderId="21" xfId="0" applyFont="1" applyBorder="1"/>
    <xf numFmtId="0" fontId="9" fillId="0" borderId="18" xfId="0" applyFont="1" applyBorder="1"/>
    <xf numFmtId="0" fontId="9" fillId="0" borderId="23" xfId="0" applyFont="1" applyBorder="1"/>
    <xf numFmtId="0" fontId="9" fillId="0" borderId="21" xfId="0" applyFont="1" applyFill="1" applyBorder="1"/>
    <xf numFmtId="0" fontId="30" fillId="0" borderId="0" xfId="0" applyFont="1"/>
    <xf numFmtId="164" fontId="9" fillId="0" borderId="2" xfId="2" applyNumberFormat="1" applyFont="1" applyBorder="1"/>
    <xf numFmtId="0" fontId="30" fillId="0" borderId="0" xfId="0" applyFont="1" applyBorder="1"/>
    <xf numFmtId="0" fontId="10" fillId="0" borderId="0" xfId="0" applyFont="1" applyBorder="1"/>
    <xf numFmtId="164" fontId="18" fillId="0" borderId="0" xfId="2" applyNumberFormat="1" applyFont="1" applyBorder="1"/>
    <xf numFmtId="0" fontId="18" fillId="0" borderId="0" xfId="0" applyFont="1" applyBorder="1" applyAlignment="1">
      <alignment vertical="top"/>
    </xf>
    <xf numFmtId="0" fontId="10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vertical="top" wrapText="1"/>
    </xf>
    <xf numFmtId="0" fontId="18" fillId="0" borderId="0" xfId="0" applyFont="1" applyBorder="1" applyAlignment="1">
      <alignment vertical="top" wrapText="1"/>
    </xf>
    <xf numFmtId="164" fontId="18" fillId="0" borderId="0" xfId="2" applyNumberFormat="1" applyFont="1" applyAlignment="1">
      <alignment horizontal="right"/>
    </xf>
    <xf numFmtId="9" fontId="31" fillId="0" borderId="0" xfId="4" applyFont="1"/>
    <xf numFmtId="164" fontId="18" fillId="0" borderId="2" xfId="2" applyNumberFormat="1" applyFont="1" applyBorder="1"/>
    <xf numFmtId="164" fontId="16" fillId="0" borderId="0" xfId="2" applyNumberFormat="1" applyFont="1" applyBorder="1" applyAlignment="1" applyProtection="1">
      <alignment horizontal="right"/>
    </xf>
    <xf numFmtId="164" fontId="18" fillId="0" borderId="0" xfId="2" applyNumberFormat="1" applyFont="1" applyBorder="1" applyAlignment="1">
      <alignment vertical="center"/>
    </xf>
    <xf numFmtId="0" fontId="18" fillId="0" borderId="2" xfId="0" applyFont="1" applyBorder="1"/>
    <xf numFmtId="0" fontId="18" fillId="0" borderId="3" xfId="0" applyFont="1" applyBorder="1"/>
    <xf numFmtId="164" fontId="18" fillId="0" borderId="0" xfId="3" applyNumberFormat="1" applyFont="1"/>
    <xf numFmtId="0" fontId="30" fillId="0" borderId="2" xfId="0" applyFont="1" applyBorder="1"/>
    <xf numFmtId="164" fontId="18" fillId="0" borderId="2" xfId="3" applyNumberFormat="1" applyFont="1" applyBorder="1"/>
    <xf numFmtId="0" fontId="32" fillId="0" borderId="0" xfId="0" applyFont="1" applyFill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21" fillId="4" borderId="19" xfId="0" applyFont="1" applyFill="1" applyBorder="1" applyAlignment="1">
      <alignment horizontal="center" vertical="center"/>
    </xf>
    <xf numFmtId="0" fontId="15" fillId="0" borderId="19" xfId="0" applyFont="1" applyBorder="1"/>
    <xf numFmtId="0" fontId="15" fillId="0" borderId="19" xfId="0" applyFont="1" applyBorder="1" applyAlignment="1">
      <alignment vertical="center"/>
    </xf>
    <xf numFmtId="0" fontId="15" fillId="0" borderId="19" xfId="0" applyFont="1" applyBorder="1" applyAlignment="1">
      <alignment horizontal="center" vertical="center"/>
    </xf>
    <xf numFmtId="0" fontId="15" fillId="0" borderId="19" xfId="0" quotePrefix="1" applyFont="1" applyBorder="1" applyAlignment="1">
      <alignment horizontal="center" vertical="center"/>
    </xf>
    <xf numFmtId="0" fontId="15" fillId="0" borderId="24" xfId="0" applyFont="1" applyBorder="1"/>
    <xf numFmtId="0" fontId="15" fillId="2" borderId="19" xfId="0" applyFont="1" applyFill="1" applyBorder="1"/>
    <xf numFmtId="0" fontId="15" fillId="2" borderId="19" xfId="0" applyFont="1" applyFill="1" applyBorder="1" applyAlignment="1">
      <alignment horizontal="center"/>
    </xf>
    <xf numFmtId="0" fontId="15" fillId="0" borderId="25" xfId="0" applyFont="1" applyBorder="1"/>
    <xf numFmtId="0" fontId="15" fillId="0" borderId="26" xfId="0" applyFont="1" applyBorder="1"/>
    <xf numFmtId="0" fontId="15" fillId="0" borderId="20" xfId="0" applyFont="1" applyBorder="1"/>
    <xf numFmtId="0" fontId="15" fillId="0" borderId="19" xfId="0" applyFont="1" applyFill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/>
    </xf>
    <xf numFmtId="0" fontId="15" fillId="0" borderId="27" xfId="0" applyFont="1" applyBorder="1"/>
    <xf numFmtId="0" fontId="15" fillId="0" borderId="28" xfId="0" applyFont="1" applyBorder="1"/>
    <xf numFmtId="0" fontId="15" fillId="0" borderId="29" xfId="0" applyFont="1" applyBorder="1"/>
    <xf numFmtId="0" fontId="15" fillId="4" borderId="26" xfId="0" applyFont="1" applyFill="1" applyBorder="1" applyAlignment="1">
      <alignment vertical="center"/>
    </xf>
    <xf numFmtId="0" fontId="15" fillId="4" borderId="19" xfId="0" applyFont="1" applyFill="1" applyBorder="1" applyAlignment="1">
      <alignment horizontal="center" vertical="center"/>
    </xf>
    <xf numFmtId="0" fontId="15" fillId="4" borderId="19" xfId="0" applyFont="1" applyFill="1" applyBorder="1"/>
    <xf numFmtId="0" fontId="15" fillId="4" borderId="19" xfId="0" applyFont="1" applyFill="1" applyBorder="1" applyAlignment="1">
      <alignment horizontal="center"/>
    </xf>
    <xf numFmtId="0" fontId="15" fillId="0" borderId="19" xfId="0" applyFont="1" applyBorder="1" applyAlignment="1">
      <alignment horizontal="left" vertical="center"/>
    </xf>
    <xf numFmtId="0" fontId="15" fillId="2" borderId="22" xfId="0" applyFont="1" applyFill="1" applyBorder="1" applyAlignment="1">
      <alignment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19" xfId="0" quotePrefix="1" applyFont="1" applyFill="1" applyBorder="1" applyAlignment="1">
      <alignment horizontal="center" vertical="center"/>
    </xf>
    <xf numFmtId="164" fontId="18" fillId="0" borderId="0" xfId="2" applyNumberFormat="1" applyFont="1" applyAlignment="1">
      <alignment horizontal="left"/>
    </xf>
    <xf numFmtId="164" fontId="18" fillId="0" borderId="0" xfId="2" applyNumberFormat="1" applyFont="1" applyBorder="1" applyAlignment="1">
      <alignment horizontal="left"/>
    </xf>
    <xf numFmtId="164" fontId="18" fillId="0" borderId="2" xfId="2" applyNumberFormat="1" applyFont="1" applyBorder="1" applyAlignment="1">
      <alignment horizontal="left"/>
    </xf>
    <xf numFmtId="164" fontId="10" fillId="0" borderId="0" xfId="2" applyNumberFormat="1" applyFont="1" applyBorder="1" applyAlignment="1">
      <alignment horizontal="right"/>
    </xf>
    <xf numFmtId="164" fontId="15" fillId="0" borderId="0" xfId="2" applyNumberFormat="1" applyFont="1" applyBorder="1" applyAlignment="1">
      <alignment horizontal="right" vertical="center"/>
    </xf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10" fillId="0" borderId="0" xfId="0" applyFont="1" applyAlignment="1">
      <alignment horizontal="left"/>
    </xf>
    <xf numFmtId="1" fontId="18" fillId="0" borderId="0" xfId="2" applyNumberFormat="1" applyFont="1" applyBorder="1" applyAlignment="1">
      <alignment horizontal="right"/>
    </xf>
    <xf numFmtId="164" fontId="9" fillId="0" borderId="0" xfId="2" applyNumberFormat="1" applyFont="1" applyBorder="1"/>
    <xf numFmtId="0" fontId="18" fillId="0" borderId="18" xfId="0" applyFont="1" applyBorder="1"/>
    <xf numFmtId="164" fontId="18" fillId="0" borderId="18" xfId="2" applyNumberFormat="1" applyFont="1" applyBorder="1" applyAlignment="1">
      <alignment horizontal="left"/>
    </xf>
    <xf numFmtId="164" fontId="18" fillId="0" borderId="18" xfId="2" applyNumberFormat="1" applyFont="1" applyBorder="1"/>
    <xf numFmtId="0" fontId="18" fillId="0" borderId="18" xfId="0" applyFont="1" applyBorder="1" applyAlignment="1">
      <alignment horizontal="left"/>
    </xf>
    <xf numFmtId="9" fontId="19" fillId="0" borderId="0" xfId="4" applyFont="1" applyAlignment="1">
      <alignment horizontal="center"/>
    </xf>
    <xf numFmtId="164" fontId="15" fillId="0" borderId="0" xfId="2" applyNumberFormat="1" applyFont="1" applyAlignment="1">
      <alignment horizontal="right"/>
    </xf>
    <xf numFmtId="0" fontId="34" fillId="0" borderId="0" xfId="1" applyFont="1" applyAlignment="1" applyProtection="1">
      <alignment horizontal="center"/>
    </xf>
    <xf numFmtId="164" fontId="15" fillId="0" borderId="0" xfId="2" applyNumberFormat="1" applyFont="1" applyAlignment="1">
      <alignment horizontal="center"/>
    </xf>
    <xf numFmtId="164" fontId="21" fillId="4" borderId="19" xfId="2" applyNumberFormat="1" applyFont="1" applyFill="1" applyBorder="1" applyAlignment="1">
      <alignment horizontal="center" vertical="center"/>
    </xf>
    <xf numFmtId="0" fontId="35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164" fontId="18" fillId="0" borderId="0" xfId="2" applyNumberFormat="1" applyFont="1" applyAlignment="1">
      <alignment horizontal="center" vertical="center"/>
    </xf>
    <xf numFmtId="164" fontId="18" fillId="0" borderId="0" xfId="2" applyNumberFormat="1" applyFont="1" applyAlignment="1"/>
    <xf numFmtId="164" fontId="18" fillId="0" borderId="0" xfId="2" applyNumberFormat="1" applyFont="1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64" fontId="18" fillId="0" borderId="0" xfId="2" applyNumberFormat="1" applyFont="1" applyBorder="1" applyAlignment="1"/>
    <xf numFmtId="164" fontId="15" fillId="0" borderId="0" xfId="2" applyNumberFormat="1" applyFont="1" applyBorder="1" applyAlignment="1">
      <alignment horizontal="left" vertical="center"/>
    </xf>
    <xf numFmtId="0" fontId="13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Border="1" applyAlignment="1">
      <alignment vertical="center" wrapText="1"/>
    </xf>
    <xf numFmtId="0" fontId="9" fillId="0" borderId="2" xfId="0" applyFont="1" applyBorder="1"/>
    <xf numFmtId="0" fontId="15" fillId="6" borderId="19" xfId="0" applyFont="1" applyFill="1" applyBorder="1" applyAlignment="1">
      <alignment horizontal="center"/>
    </xf>
    <xf numFmtId="0" fontId="11" fillId="0" borderId="0" xfId="0" applyFont="1" applyBorder="1" applyAlignment="1">
      <alignment horizontal="left" vertical="center"/>
    </xf>
    <xf numFmtId="164" fontId="10" fillId="0" borderId="0" xfId="3" applyNumberFormat="1" applyFont="1" applyBorder="1" applyAlignment="1">
      <alignment horizontal="right"/>
    </xf>
    <xf numFmtId="164" fontId="16" fillId="0" borderId="0" xfId="3" applyNumberFormat="1" applyFont="1" applyBorder="1" applyAlignment="1" applyProtection="1">
      <alignment horizontal="right"/>
    </xf>
    <xf numFmtId="9" fontId="31" fillId="0" borderId="0" xfId="4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37" fillId="0" borderId="0" xfId="0" applyFont="1" applyBorder="1" applyAlignment="1">
      <alignment horizontal="left" vertical="center"/>
    </xf>
    <xf numFmtId="164" fontId="18" fillId="0" borderId="0" xfId="3" applyNumberFormat="1" applyFont="1" applyBorder="1" applyAlignment="1">
      <alignment horizontal="right" vertical="center"/>
    </xf>
    <xf numFmtId="0" fontId="37" fillId="0" borderId="0" xfId="0" applyFont="1"/>
    <xf numFmtId="0" fontId="37" fillId="0" borderId="2" xfId="0" applyFont="1" applyBorder="1"/>
    <xf numFmtId="0" fontId="37" fillId="0" borderId="0" xfId="0" applyFont="1" applyBorder="1"/>
    <xf numFmtId="44" fontId="18" fillId="0" borderId="0" xfId="2" applyFont="1" applyBorder="1"/>
    <xf numFmtId="0" fontId="10" fillId="0" borderId="0" xfId="0" applyFont="1" applyBorder="1" applyAlignment="1">
      <alignment horizontal="right"/>
    </xf>
    <xf numFmtId="0" fontId="18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164" fontId="18" fillId="0" borderId="0" xfId="2" applyNumberFormat="1" applyFont="1" applyAlignment="1">
      <alignment horizontal="left" vertical="center"/>
    </xf>
    <xf numFmtId="164" fontId="6" fillId="0" borderId="0" xfId="2" applyNumberFormat="1" applyFont="1" applyAlignment="1">
      <alignment horizontal="right" vertic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6" fontId="9" fillId="3" borderId="30" xfId="0" applyNumberFormat="1" applyFont="1" applyFill="1" applyBorder="1" applyAlignment="1">
      <alignment horizontal="right" vertical="center"/>
    </xf>
    <xf numFmtId="9" fontId="40" fillId="0" borderId="0" xfId="4" applyFont="1"/>
    <xf numFmtId="164" fontId="18" fillId="0" borderId="0" xfId="2" applyNumberFormat="1" applyFont="1" applyAlignment="1">
      <alignment horizontal="right" vertical="center"/>
    </xf>
    <xf numFmtId="9" fontId="24" fillId="0" borderId="0" xfId="4" applyFont="1" applyAlignment="1">
      <alignment horizontal="right"/>
    </xf>
    <xf numFmtId="164" fontId="18" fillId="0" borderId="2" xfId="2" applyNumberFormat="1" applyFont="1" applyBorder="1" applyAlignment="1">
      <alignment horizontal="right"/>
    </xf>
    <xf numFmtId="164" fontId="9" fillId="0" borderId="0" xfId="2" applyNumberFormat="1" applyFont="1" applyAlignment="1">
      <alignment horizontal="right"/>
    </xf>
    <xf numFmtId="164" fontId="39" fillId="0" borderId="0" xfId="2" applyNumberFormat="1" applyFont="1" applyBorder="1" applyAlignment="1">
      <alignment horizontal="right"/>
    </xf>
    <xf numFmtId="164" fontId="39" fillId="0" borderId="2" xfId="2" applyNumberFormat="1" applyFont="1" applyBorder="1" applyAlignment="1">
      <alignment horizontal="right"/>
    </xf>
    <xf numFmtId="164" fontId="39" fillId="0" borderId="0" xfId="2" applyNumberFormat="1" applyFont="1" applyAlignment="1">
      <alignment horizontal="right"/>
    </xf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9" fillId="0" borderId="2" xfId="0" applyFont="1" applyBorder="1"/>
    <xf numFmtId="0" fontId="18" fillId="0" borderId="0" xfId="0" applyFont="1" applyAlignment="1">
      <alignment horizontal="left" vertical="center" wrapText="1"/>
    </xf>
    <xf numFmtId="0" fontId="19" fillId="0" borderId="0" xfId="0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9" fontId="24" fillId="0" borderId="0" xfId="4" applyFont="1" applyFill="1"/>
    <xf numFmtId="1" fontId="9" fillId="0" borderId="0" xfId="0" applyNumberFormat="1" applyFont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164" fontId="11" fillId="0" borderId="0" xfId="2" applyNumberFormat="1" applyFont="1" applyBorder="1" applyAlignment="1">
      <alignment horizontal="center"/>
    </xf>
    <xf numFmtId="0" fontId="9" fillId="0" borderId="1" xfId="0" applyFont="1" applyBorder="1"/>
    <xf numFmtId="0" fontId="17" fillId="0" borderId="0" xfId="0" applyFont="1" applyAlignment="1">
      <alignment horizontal="center"/>
    </xf>
    <xf numFmtId="0" fontId="9" fillId="0" borderId="1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44" fillId="0" borderId="4" xfId="0" applyFont="1" applyBorder="1"/>
    <xf numFmtId="0" fontId="41" fillId="0" borderId="0" xfId="0" applyFont="1" applyBorder="1" applyAlignment="1">
      <alignment horizontal="right"/>
    </xf>
    <xf numFmtId="6" fontId="44" fillId="0" borderId="0" xfId="0" applyNumberFormat="1" applyFont="1" applyAlignment="1">
      <alignment horizontal="right"/>
    </xf>
    <xf numFmtId="0" fontId="44" fillId="0" borderId="0" xfId="0" applyFont="1" applyAlignment="1">
      <alignment horizontal="right"/>
    </xf>
    <xf numFmtId="164" fontId="36" fillId="0" borderId="2" xfId="2" applyNumberFormat="1" applyFont="1" applyBorder="1" applyAlignment="1">
      <alignment horizontal="left" vertical="center" wrapText="1"/>
    </xf>
    <xf numFmtId="164" fontId="36" fillId="0" borderId="0" xfId="2" applyNumberFormat="1" applyFont="1" applyBorder="1" applyAlignment="1">
      <alignment horizontal="left" vertical="center" wrapText="1"/>
    </xf>
    <xf numFmtId="164" fontId="17" fillId="0" borderId="0" xfId="2" applyNumberFormat="1" applyFont="1"/>
    <xf numFmtId="164" fontId="10" fillId="0" borderId="0" xfId="2" applyNumberFormat="1" applyFont="1" applyBorder="1"/>
    <xf numFmtId="164" fontId="10" fillId="0" borderId="0" xfId="2" applyNumberFormat="1" applyFont="1" applyAlignment="1">
      <alignment vertical="center"/>
    </xf>
    <xf numFmtId="164" fontId="10" fillId="0" borderId="0" xfId="2" applyNumberFormat="1" applyFont="1" applyBorder="1" applyAlignment="1">
      <alignment vertical="center"/>
    </xf>
    <xf numFmtId="164" fontId="10" fillId="0" borderId="2" xfId="2" applyNumberFormat="1" applyFont="1" applyBorder="1" applyAlignment="1">
      <alignment vertical="center"/>
    </xf>
    <xf numFmtId="164" fontId="10" fillId="0" borderId="3" xfId="2" applyNumberFormat="1" applyFont="1" applyBorder="1" applyAlignment="1">
      <alignment vertical="center"/>
    </xf>
    <xf numFmtId="164" fontId="10" fillId="0" borderId="0" xfId="3" applyNumberFormat="1" applyFont="1"/>
    <xf numFmtId="164" fontId="10" fillId="0" borderId="2" xfId="3" applyNumberFormat="1" applyFont="1" applyBorder="1"/>
    <xf numFmtId="164" fontId="22" fillId="0" borderId="19" xfId="2" applyNumberFormat="1" applyFont="1" applyBorder="1" applyAlignment="1">
      <alignment horizontal="center" vertical="center"/>
    </xf>
    <xf numFmtId="164" fontId="22" fillId="2" borderId="19" xfId="2" applyNumberFormat="1" applyFont="1" applyFill="1" applyBorder="1" applyAlignment="1">
      <alignment horizontal="center"/>
    </xf>
    <xf numFmtId="164" fontId="22" fillId="4" borderId="19" xfId="2" applyNumberFormat="1" applyFont="1" applyFill="1" applyBorder="1" applyAlignment="1">
      <alignment horizontal="center" vertical="center"/>
    </xf>
    <xf numFmtId="164" fontId="22" fillId="4" borderId="19" xfId="2" applyNumberFormat="1" applyFont="1" applyFill="1" applyBorder="1" applyAlignment="1">
      <alignment horizontal="center"/>
    </xf>
    <xf numFmtId="164" fontId="22" fillId="2" borderId="19" xfId="2" applyNumberFormat="1" applyFont="1" applyFill="1" applyBorder="1" applyAlignment="1">
      <alignment horizontal="center" vertical="center"/>
    </xf>
    <xf numFmtId="164" fontId="10" fillId="0" borderId="0" xfId="2" applyNumberFormat="1" applyFont="1"/>
    <xf numFmtId="164" fontId="10" fillId="0" borderId="2" xfId="2" applyNumberFormat="1" applyFont="1" applyBorder="1"/>
    <xf numFmtId="164" fontId="10" fillId="0" borderId="0" xfId="0" applyNumberFormat="1" applyFont="1" applyBorder="1" applyAlignment="1">
      <alignment horizontal="center"/>
    </xf>
    <xf numFmtId="164" fontId="10" fillId="0" borderId="0" xfId="2" applyNumberFormat="1" applyFont="1" applyBorder="1" applyAlignment="1">
      <alignment horizontal="center"/>
    </xf>
    <xf numFmtId="164" fontId="10" fillId="0" borderId="18" xfId="2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 vertical="center"/>
    </xf>
    <xf numFmtId="1" fontId="17" fillId="0" borderId="0" xfId="0" applyNumberFormat="1" applyFont="1" applyAlignment="1">
      <alignment horizontal="center"/>
    </xf>
    <xf numFmtId="164" fontId="10" fillId="0" borderId="0" xfId="2" applyNumberFormat="1" applyFont="1" applyAlignment="1">
      <alignment horizontal="center" vertical="center"/>
    </xf>
    <xf numFmtId="164" fontId="22" fillId="0" borderId="0" xfId="2" applyNumberFormat="1" applyFont="1" applyBorder="1" applyAlignment="1">
      <alignment horizontal="left" vertical="center"/>
    </xf>
    <xf numFmtId="164" fontId="22" fillId="0" borderId="0" xfId="2" applyNumberFormat="1" applyFont="1" applyAlignment="1">
      <alignment horizontal="center" vertical="center"/>
    </xf>
    <xf numFmtId="164" fontId="22" fillId="0" borderId="0" xfId="2" applyNumberFormat="1" applyFont="1" applyAlignment="1">
      <alignment horizontal="left" vertical="center"/>
    </xf>
    <xf numFmtId="0" fontId="17" fillId="0" borderId="2" xfId="0" applyFont="1" applyBorder="1"/>
    <xf numFmtId="164" fontId="10" fillId="0" borderId="0" xfId="2" applyNumberFormat="1" applyFont="1" applyAlignment="1">
      <alignment horizontal="left" vertical="center"/>
    </xf>
    <xf numFmtId="164" fontId="10" fillId="0" borderId="0" xfId="2" applyNumberFormat="1" applyFont="1" applyAlignment="1">
      <alignment horizontal="right" vertical="center"/>
    </xf>
    <xf numFmtId="164" fontId="10" fillId="0" borderId="0" xfId="2" applyNumberFormat="1" applyFont="1" applyBorder="1" applyAlignment="1">
      <alignment horizontal="right" vertical="center"/>
    </xf>
    <xf numFmtId="164" fontId="10" fillId="0" borderId="0" xfId="3" applyNumberFormat="1" applyFont="1" applyBorder="1" applyAlignment="1">
      <alignment horizontal="left" vertical="center"/>
    </xf>
    <xf numFmtId="164" fontId="10" fillId="0" borderId="0" xfId="3" applyNumberFormat="1" applyFont="1" applyBorder="1" applyAlignment="1">
      <alignment horizontal="right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46" fillId="0" borderId="2" xfId="0" applyFont="1" applyBorder="1" applyAlignment="1">
      <alignment horizontal="left" vertical="center"/>
    </xf>
    <xf numFmtId="9" fontId="47" fillId="0" borderId="0" xfId="4" applyFont="1"/>
    <xf numFmtId="0" fontId="18" fillId="0" borderId="31" xfId="0" applyFont="1" applyBorder="1" applyAlignment="1">
      <alignment horizontal="center"/>
    </xf>
    <xf numFmtId="0" fontId="18" fillId="0" borderId="31" xfId="0" applyFont="1" applyBorder="1" applyAlignment="1">
      <alignment horizontal="center" vertical="center"/>
    </xf>
    <xf numFmtId="164" fontId="10" fillId="0" borderId="31" xfId="2" applyNumberFormat="1" applyFont="1" applyBorder="1" applyAlignment="1">
      <alignment horizontal="center"/>
    </xf>
    <xf numFmtId="0" fontId="11" fillId="0" borderId="0" xfId="0" applyFont="1" applyBorder="1" applyAlignment="1">
      <alignment horizontal="left" vertical="center" wrapText="1"/>
    </xf>
    <xf numFmtId="1" fontId="45" fillId="0" borderId="0" xfId="0" applyNumberFormat="1" applyFont="1" applyBorder="1" applyAlignment="1">
      <alignment horizontal="center" vertical="center"/>
    </xf>
    <xf numFmtId="0" fontId="11" fillId="3" borderId="0" xfId="0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/>
    </xf>
    <xf numFmtId="0" fontId="49" fillId="0" borderId="0" xfId="0" applyFont="1" applyBorder="1"/>
    <xf numFmtId="0" fontId="48" fillId="0" borderId="32" xfId="0" applyFont="1" applyBorder="1" applyAlignment="1">
      <alignment horizontal="center" vertical="center"/>
    </xf>
    <xf numFmtId="0" fontId="9" fillId="0" borderId="0" xfId="0" applyFont="1" applyAlignment="1">
      <alignment horizontal="left" indent="1"/>
    </xf>
    <xf numFmtId="0" fontId="18" fillId="0" borderId="0" xfId="0" applyFont="1" applyAlignment="1">
      <alignment horizontal="left" indent="1"/>
    </xf>
    <xf numFmtId="0" fontId="11" fillId="0" borderId="0" xfId="0" applyFont="1" applyAlignment="1">
      <alignment horizontal="left" vertical="center" indent="2"/>
    </xf>
    <xf numFmtId="0" fontId="9" fillId="3" borderId="0" xfId="0" applyFont="1" applyFill="1" applyBorder="1"/>
    <xf numFmtId="0" fontId="50" fillId="0" borderId="0" xfId="0" applyFont="1" applyBorder="1"/>
    <xf numFmtId="0" fontId="11" fillId="0" borderId="33" xfId="0" applyFont="1" applyBorder="1" applyAlignment="1">
      <alignment horizontal="left" vertical="center"/>
    </xf>
    <xf numFmtId="0" fontId="9" fillId="0" borderId="33" xfId="0" applyFont="1" applyBorder="1"/>
    <xf numFmtId="0" fontId="11" fillId="0" borderId="33" xfId="0" applyFont="1" applyBorder="1" applyAlignment="1">
      <alignment horizontal="left" vertical="center" wrapText="1"/>
    </xf>
    <xf numFmtId="1" fontId="45" fillId="0" borderId="33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/>
    </xf>
    <xf numFmtId="0" fontId="9" fillId="0" borderId="16" xfId="0" applyFont="1" applyBorder="1"/>
    <xf numFmtId="0" fontId="11" fillId="0" borderId="16" xfId="0" applyFont="1" applyBorder="1" applyAlignment="1">
      <alignment horizontal="left" vertical="center"/>
    </xf>
    <xf numFmtId="164" fontId="52" fillId="0" borderId="0" xfId="2" applyNumberFormat="1" applyFont="1"/>
    <xf numFmtId="164" fontId="22" fillId="0" borderId="0" xfId="2" applyNumberFormat="1" applyFont="1" applyBorder="1" applyAlignment="1">
      <alignment vertical="center"/>
    </xf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53" fillId="0" borderId="0" xfId="0" applyFont="1"/>
    <xf numFmtId="0" fontId="0" fillId="0" borderId="0" xfId="0"/>
    <xf numFmtId="0" fontId="9" fillId="0" borderId="0" xfId="0" applyFont="1"/>
    <xf numFmtId="164" fontId="9" fillId="0" borderId="0" xfId="5" applyNumberFormat="1" applyFont="1"/>
    <xf numFmtId="0" fontId="19" fillId="0" borderId="0" xfId="0" applyFont="1" applyAlignment="1">
      <alignment horizontal="right"/>
    </xf>
    <xf numFmtId="9" fontId="24" fillId="0" borderId="0" xfId="4" applyFont="1"/>
    <xf numFmtId="9" fontId="31" fillId="0" borderId="0" xfId="4" applyFont="1"/>
    <xf numFmtId="0" fontId="15" fillId="0" borderId="0" xfId="0" applyFont="1"/>
    <xf numFmtId="9" fontId="25" fillId="0" borderId="0" xfId="4" applyFont="1" applyAlignment="1">
      <alignment horizontal="right" vertical="top"/>
    </xf>
    <xf numFmtId="164" fontId="15" fillId="0" borderId="0" xfId="5" applyNumberFormat="1" applyFont="1"/>
    <xf numFmtId="166" fontId="19" fillId="0" borderId="0" xfId="0" applyNumberFormat="1" applyFont="1"/>
    <xf numFmtId="166" fontId="22" fillId="0" borderId="0" xfId="5" applyNumberFormat="1" applyFont="1" applyAlignment="1"/>
    <xf numFmtId="166" fontId="19" fillId="0" borderId="0" xfId="4" applyNumberFormat="1" applyFont="1" applyAlignment="1">
      <alignment horizontal="center"/>
    </xf>
    <xf numFmtId="0" fontId="15" fillId="0" borderId="2" xfId="0" applyFont="1" applyBorder="1"/>
    <xf numFmtId="164" fontId="15" fillId="0" borderId="2" xfId="5" applyNumberFormat="1" applyFont="1" applyBorder="1"/>
    <xf numFmtId="166" fontId="19" fillId="0" borderId="2" xfId="0" applyNumberFormat="1" applyFont="1" applyBorder="1"/>
    <xf numFmtId="166" fontId="22" fillId="0" borderId="2" xfId="5" applyNumberFormat="1" applyFont="1" applyBorder="1" applyAlignment="1"/>
    <xf numFmtId="0" fontId="15" fillId="0" borderId="0" xfId="0" applyFont="1" applyBorder="1"/>
    <xf numFmtId="164" fontId="15" fillId="0" borderId="0" xfId="5" applyNumberFormat="1" applyFont="1" applyBorder="1"/>
    <xf numFmtId="166" fontId="19" fillId="0" borderId="0" xfId="0" applyNumberFormat="1" applyFont="1" applyBorder="1"/>
    <xf numFmtId="166" fontId="22" fillId="0" borderId="0" xfId="5" applyNumberFormat="1" applyFont="1" applyBorder="1" applyAlignment="1"/>
    <xf numFmtId="164" fontId="19" fillId="0" borderId="0" xfId="0" applyNumberFormat="1" applyFont="1"/>
    <xf numFmtId="166" fontId="15" fillId="0" borderId="0" xfId="5" applyNumberFormat="1" applyFont="1" applyAlignment="1"/>
    <xf numFmtId="0" fontId="18" fillId="0" borderId="2" xfId="0" applyFont="1" applyBorder="1"/>
    <xf numFmtId="0" fontId="9" fillId="0" borderId="2" xfId="0" applyFont="1" applyBorder="1"/>
    <xf numFmtId="164" fontId="9" fillId="0" borderId="2" xfId="5" applyNumberFormat="1" applyFont="1" applyBorder="1"/>
    <xf numFmtId="166" fontId="9" fillId="0" borderId="2" xfId="5" applyNumberFormat="1" applyFont="1" applyBorder="1" applyAlignment="1"/>
    <xf numFmtId="0" fontId="9" fillId="0" borderId="1" xfId="0" applyFont="1" applyBorder="1"/>
    <xf numFmtId="0" fontId="9" fillId="0" borderId="2" xfId="0" applyFont="1" applyBorder="1"/>
    <xf numFmtId="164" fontId="3" fillId="0" borderId="0" xfId="1" applyNumberFormat="1" applyAlignment="1" applyProtection="1">
      <alignment horizontal="center"/>
    </xf>
    <xf numFmtId="164" fontId="18" fillId="0" borderId="0" xfId="2" applyNumberFormat="1" applyFont="1" applyAlignment="1">
      <alignment horizontal="center" wrapText="1"/>
    </xf>
    <xf numFmtId="0" fontId="9" fillId="0" borderId="35" xfId="0" applyFont="1" applyBorder="1"/>
    <xf numFmtId="6" fontId="9" fillId="3" borderId="0" xfId="0" applyNumberFormat="1" applyFont="1" applyFill="1" applyBorder="1" applyAlignment="1">
      <alignment horizontal="right" vertical="center"/>
    </xf>
    <xf numFmtId="0" fontId="9" fillId="0" borderId="1" xfId="0" applyFont="1" applyBorder="1"/>
    <xf numFmtId="0" fontId="28" fillId="0" borderId="1" xfId="0" applyFont="1" applyBorder="1" applyAlignment="1">
      <alignment horizontal="left" vertical="center" wrapText="1"/>
    </xf>
    <xf numFmtId="0" fontId="9" fillId="0" borderId="1" xfId="0" applyFont="1" applyBorder="1"/>
    <xf numFmtId="0" fontId="28" fillId="0" borderId="1" xfId="0" applyFont="1" applyBorder="1" applyAlignment="1">
      <alignment horizontal="left" vertical="center" wrapText="1"/>
    </xf>
    <xf numFmtId="0" fontId="9" fillId="0" borderId="2" xfId="0" applyFont="1" applyBorder="1"/>
    <xf numFmtId="0" fontId="9" fillId="0" borderId="36" xfId="0" applyFont="1" applyBorder="1"/>
    <xf numFmtId="0" fontId="9" fillId="0" borderId="1" xfId="0" applyFont="1" applyBorder="1"/>
    <xf numFmtId="0" fontId="9" fillId="0" borderId="2" xfId="0" applyFont="1" applyBorder="1"/>
    <xf numFmtId="0" fontId="17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58" fillId="0" borderId="0" xfId="0" applyFont="1" applyBorder="1" applyAlignment="1">
      <alignment horizontal="center"/>
    </xf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9" fillId="0" borderId="0" xfId="0" applyNumberFormat="1" applyFont="1" applyBorder="1"/>
    <xf numFmtId="0" fontId="19" fillId="0" borderId="0" xfId="0" applyNumberFormat="1" applyFont="1" applyBorder="1" applyAlignment="1">
      <alignment horizontal="right"/>
    </xf>
    <xf numFmtId="49" fontId="9" fillId="0" borderId="0" xfId="0" applyNumberFormat="1" applyFont="1" applyBorder="1"/>
    <xf numFmtId="49" fontId="13" fillId="0" borderId="0" xfId="0" applyNumberFormat="1" applyFont="1" applyBorder="1"/>
    <xf numFmtId="49" fontId="19" fillId="0" borderId="0" xfId="0" applyNumberFormat="1" applyFont="1" applyBorder="1" applyAlignment="1">
      <alignment horizontal="right"/>
    </xf>
    <xf numFmtId="49" fontId="18" fillId="0" borderId="0" xfId="0" applyNumberFormat="1" applyFont="1" applyBorder="1"/>
    <xf numFmtId="49" fontId="35" fillId="0" borderId="0" xfId="0" applyNumberFormat="1" applyFont="1" applyBorder="1"/>
    <xf numFmtId="49" fontId="15" fillId="0" borderId="0" xfId="0" applyNumberFormat="1" applyFont="1" applyBorder="1"/>
    <xf numFmtId="49" fontId="10" fillId="0" borderId="0" xfId="2" applyNumberFormat="1" applyFont="1" applyBorder="1"/>
    <xf numFmtId="49" fontId="0" fillId="0" borderId="0" xfId="0" applyNumberFormat="1" applyBorder="1"/>
    <xf numFmtId="49" fontId="17" fillId="0" borderId="0" xfId="0" applyNumberFormat="1" applyFont="1" applyBorder="1"/>
    <xf numFmtId="49" fontId="61" fillId="0" borderId="0" xfId="0" applyNumberFormat="1" applyFont="1" applyBorder="1"/>
    <xf numFmtId="0" fontId="18" fillId="0" borderId="0" xfId="0" applyFont="1" applyBorder="1" applyAlignment="1">
      <alignment horizontal="left"/>
    </xf>
    <xf numFmtId="0" fontId="63" fillId="0" borderId="0" xfId="0" applyFont="1"/>
    <xf numFmtId="0" fontId="62" fillId="0" borderId="0" xfId="0" applyFont="1"/>
    <xf numFmtId="0" fontId="65" fillId="0" borderId="0" xfId="1" applyFont="1" applyBorder="1" applyAlignment="1" applyProtection="1">
      <alignment horizontal="right"/>
    </xf>
    <xf numFmtId="0" fontId="65" fillId="0" borderId="0" xfId="1" applyFont="1" applyAlignment="1" applyProtection="1">
      <alignment horizontal="right"/>
    </xf>
    <xf numFmtId="0" fontId="66" fillId="0" borderId="0" xfId="1" applyFont="1" applyBorder="1" applyAlignment="1" applyProtection="1">
      <alignment horizontal="right"/>
    </xf>
    <xf numFmtId="0" fontId="66" fillId="0" borderId="0" xfId="1" applyFont="1" applyAlignment="1" applyProtection="1">
      <alignment horizontal="right"/>
    </xf>
    <xf numFmtId="0" fontId="67" fillId="0" borderId="0" xfId="0" applyFont="1"/>
    <xf numFmtId="0" fontId="68" fillId="0" borderId="0" xfId="0" applyFont="1"/>
    <xf numFmtId="0" fontId="68" fillId="0" borderId="0" xfId="0" applyFont="1" applyAlignment="1">
      <alignment horizontal="left"/>
    </xf>
    <xf numFmtId="0" fontId="67" fillId="0" borderId="0" xfId="0" applyNumberFormat="1" applyFont="1" applyBorder="1"/>
    <xf numFmtId="0" fontId="70" fillId="0" borderId="0" xfId="0" applyFont="1" applyBorder="1"/>
    <xf numFmtId="0" fontId="62" fillId="0" borderId="0" xfId="0" applyFont="1" applyAlignment="1">
      <alignment horizontal="left"/>
    </xf>
    <xf numFmtId="0" fontId="62" fillId="0" borderId="0" xfId="0" applyFont="1" applyBorder="1" applyAlignment="1">
      <alignment horizontal="left"/>
    </xf>
    <xf numFmtId="0" fontId="63" fillId="0" borderId="0" xfId="0" applyFont="1" applyBorder="1"/>
    <xf numFmtId="0" fontId="62" fillId="0" borderId="0" xfId="0" applyFont="1" applyBorder="1"/>
    <xf numFmtId="0" fontId="71" fillId="0" borderId="0" xfId="0" applyFont="1"/>
    <xf numFmtId="0" fontId="70" fillId="0" borderId="0" xfId="0" applyFont="1"/>
    <xf numFmtId="0" fontId="72" fillId="0" borderId="0" xfId="0" applyFont="1" applyAlignment="1">
      <alignment horizontal="left" vertical="center"/>
    </xf>
    <xf numFmtId="0" fontId="71" fillId="0" borderId="0" xfId="0" applyFont="1" applyBorder="1"/>
    <xf numFmtId="0" fontId="71" fillId="0" borderId="4" xfId="0" applyFont="1" applyBorder="1"/>
    <xf numFmtId="0" fontId="70" fillId="0" borderId="4" xfId="0" applyFont="1" applyBorder="1"/>
    <xf numFmtId="0" fontId="62" fillId="0" borderId="36" xfId="0" applyFont="1" applyBorder="1"/>
    <xf numFmtId="0" fontId="15" fillId="0" borderId="24" xfId="0" applyFont="1" applyBorder="1" applyAlignment="1">
      <alignment wrapText="1"/>
    </xf>
    <xf numFmtId="0" fontId="62" fillId="0" borderId="0" xfId="0" applyFont="1" applyAlignment="1">
      <alignment horizontal="left" indent="1"/>
    </xf>
    <xf numFmtId="164" fontId="10" fillId="0" borderId="18" xfId="2" applyNumberFormat="1" applyFont="1" applyBorder="1" applyAlignment="1">
      <alignment vertical="center" wrapText="1"/>
    </xf>
    <xf numFmtId="164" fontId="74" fillId="0" borderId="0" xfId="2" applyNumberFormat="1" applyFont="1" applyBorder="1" applyAlignment="1">
      <alignment horizontal="right"/>
    </xf>
    <xf numFmtId="164" fontId="74" fillId="0" borderId="0" xfId="2" applyNumberFormat="1" applyFont="1" applyAlignment="1">
      <alignment horizontal="right"/>
    </xf>
    <xf numFmtId="0" fontId="18" fillId="0" borderId="0" xfId="0" applyFont="1" applyBorder="1" applyAlignment="1">
      <alignment horizontal="left"/>
    </xf>
    <xf numFmtId="0" fontId="9" fillId="0" borderId="1" xfId="0" applyFont="1" applyBorder="1"/>
    <xf numFmtId="0" fontId="9" fillId="0" borderId="2" xfId="0" applyFont="1" applyBorder="1"/>
    <xf numFmtId="0" fontId="28" fillId="0" borderId="1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164" fontId="3" fillId="0" borderId="0" xfId="1" applyNumberFormat="1" applyAlignment="1" applyProtection="1">
      <alignment horizontal="center"/>
    </xf>
    <xf numFmtId="0" fontId="9" fillId="0" borderId="2" xfId="0" applyFont="1" applyBorder="1"/>
    <xf numFmtId="0" fontId="28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right" vertical="center" wrapText="1"/>
    </xf>
    <xf numFmtId="0" fontId="28" fillId="0" borderId="2" xfId="0" applyFont="1" applyBorder="1" applyAlignment="1">
      <alignment horizontal="right" vertical="center" wrapText="1"/>
    </xf>
    <xf numFmtId="0" fontId="9" fillId="0" borderId="18" xfId="0" applyFont="1" applyFill="1" applyBorder="1"/>
    <xf numFmtId="0" fontId="9" fillId="0" borderId="1" xfId="0" applyFont="1" applyBorder="1"/>
    <xf numFmtId="164" fontId="18" fillId="0" borderId="0" xfId="2" applyNumberFormat="1" applyFont="1" applyAlignment="1">
      <alignment horizontal="center" wrapText="1"/>
    </xf>
    <xf numFmtId="0" fontId="18" fillId="0" borderId="0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28" fillId="0" borderId="37" xfId="0" applyFont="1" applyBorder="1" applyAlignment="1">
      <alignment vertical="center" wrapText="1"/>
    </xf>
    <xf numFmtId="0" fontId="28" fillId="0" borderId="37" xfId="0" applyFont="1" applyBorder="1" applyAlignment="1">
      <alignment horizontal="left" vertical="center" wrapText="1"/>
    </xf>
    <xf numFmtId="0" fontId="9" fillId="0" borderId="37" xfId="0" applyFont="1" applyBorder="1"/>
    <xf numFmtId="164" fontId="36" fillId="0" borderId="37" xfId="2" applyNumberFormat="1" applyFont="1" applyBorder="1" applyAlignment="1">
      <alignment horizontal="left" vertical="center" wrapText="1"/>
    </xf>
    <xf numFmtId="0" fontId="28" fillId="0" borderId="38" xfId="0" applyFont="1" applyBorder="1" applyAlignment="1">
      <alignment vertical="center" wrapText="1"/>
    </xf>
    <xf numFmtId="0" fontId="28" fillId="0" borderId="38" xfId="0" applyFont="1" applyBorder="1" applyAlignment="1">
      <alignment horizontal="left" vertical="center" wrapText="1"/>
    </xf>
    <xf numFmtId="0" fontId="9" fillId="0" borderId="38" xfId="0" applyFont="1" applyBorder="1"/>
    <xf numFmtId="164" fontId="36" fillId="0" borderId="39" xfId="2" applyNumberFormat="1" applyFont="1" applyBorder="1" applyAlignment="1">
      <alignment horizontal="left" vertical="center" wrapText="1"/>
    </xf>
    <xf numFmtId="0" fontId="0" fillId="0" borderId="40" xfId="0" applyBorder="1"/>
    <xf numFmtId="0" fontId="28" fillId="0" borderId="41" xfId="0" applyFont="1" applyBorder="1" applyAlignment="1">
      <alignment horizontal="right" vertical="center" wrapText="1"/>
    </xf>
    <xf numFmtId="0" fontId="28" fillId="0" borderId="41" xfId="0" applyFont="1" applyBorder="1" applyAlignment="1">
      <alignment horizontal="left" vertical="center" wrapText="1"/>
    </xf>
    <xf numFmtId="0" fontId="9" fillId="0" borderId="41" xfId="0" applyFont="1" applyBorder="1" applyAlignment="1"/>
    <xf numFmtId="164" fontId="36" fillId="0" borderId="42" xfId="2" applyNumberFormat="1" applyFont="1" applyBorder="1" applyAlignment="1">
      <alignment horizontal="left" vertical="center" wrapText="1"/>
    </xf>
    <xf numFmtId="0" fontId="9" fillId="0" borderId="0" xfId="0" applyFont="1" applyBorder="1" applyAlignment="1"/>
    <xf numFmtId="0" fontId="28" fillId="0" borderId="7" xfId="0" applyFont="1" applyBorder="1" applyAlignment="1">
      <alignment horizontal="right" vertical="center" wrapText="1"/>
    </xf>
    <xf numFmtId="0" fontId="28" fillId="0" borderId="7" xfId="0" applyFont="1" applyBorder="1" applyAlignment="1">
      <alignment horizontal="left" vertical="center" wrapText="1"/>
    </xf>
    <xf numFmtId="0" fontId="9" fillId="0" borderId="7" xfId="0" applyFont="1" applyBorder="1" applyAlignment="1"/>
    <xf numFmtId="164" fontId="36" fillId="0" borderId="7" xfId="2" applyNumberFormat="1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75" fillId="0" borderId="0" xfId="0" applyFont="1" applyAlignment="1">
      <alignment horizontal="right"/>
    </xf>
    <xf numFmtId="0" fontId="76" fillId="0" borderId="0" xfId="0" applyFont="1"/>
    <xf numFmtId="164" fontId="17" fillId="0" borderId="0" xfId="2" applyNumberFormat="1" applyFont="1" applyAlignment="1">
      <alignment horizontal="left"/>
    </xf>
    <xf numFmtId="164" fontId="17" fillId="0" borderId="0" xfId="2" applyNumberFormat="1" applyFont="1" applyBorder="1" applyAlignment="1">
      <alignment horizontal="left"/>
    </xf>
    <xf numFmtId="0" fontId="68" fillId="0" borderId="40" xfId="0" applyFont="1" applyBorder="1"/>
    <xf numFmtId="0" fontId="9" fillId="0" borderId="40" xfId="0" applyFont="1" applyBorder="1"/>
    <xf numFmtId="0" fontId="18" fillId="0" borderId="40" xfId="0" applyFont="1" applyBorder="1" applyAlignment="1">
      <alignment horizontal="center" vertical="center"/>
    </xf>
    <xf numFmtId="0" fontId="18" fillId="0" borderId="40" xfId="0" applyFont="1" applyBorder="1"/>
    <xf numFmtId="164" fontId="36" fillId="0" borderId="40" xfId="2" applyNumberFormat="1" applyFont="1" applyBorder="1" applyAlignment="1">
      <alignment horizontal="left" vertical="center" wrapText="1"/>
    </xf>
    <xf numFmtId="164" fontId="17" fillId="0" borderId="40" xfId="2" applyNumberFormat="1" applyFont="1" applyBorder="1" applyAlignment="1">
      <alignment horizontal="left" vertical="center" wrapText="1"/>
    </xf>
    <xf numFmtId="0" fontId="68" fillId="0" borderId="41" xfId="0" applyFont="1" applyBorder="1"/>
    <xf numFmtId="0" fontId="9" fillId="0" borderId="41" xfId="0" applyFont="1" applyBorder="1"/>
    <xf numFmtId="0" fontId="18" fillId="0" borderId="41" xfId="0" applyFont="1" applyBorder="1" applyAlignment="1">
      <alignment horizontal="center" vertical="center"/>
    </xf>
    <xf numFmtId="164" fontId="17" fillId="0" borderId="41" xfId="2" applyNumberFormat="1" applyFont="1" applyBorder="1" applyAlignment="1">
      <alignment horizontal="left" vertical="center" wrapText="1"/>
    </xf>
    <xf numFmtId="0" fontId="9" fillId="0" borderId="43" xfId="0" applyFont="1" applyBorder="1"/>
    <xf numFmtId="0" fontId="68" fillId="0" borderId="44" xfId="0" applyFont="1" applyBorder="1"/>
    <xf numFmtId="0" fontId="9" fillId="0" borderId="44" xfId="0" applyFont="1" applyBorder="1"/>
    <xf numFmtId="0" fontId="18" fillId="0" borderId="44" xfId="0" applyFont="1" applyBorder="1" applyAlignment="1">
      <alignment horizontal="center" vertical="center"/>
    </xf>
    <xf numFmtId="164" fontId="17" fillId="0" borderId="44" xfId="2" applyNumberFormat="1" applyFont="1" applyBorder="1" applyAlignment="1">
      <alignment horizontal="left" vertical="center" wrapText="1"/>
    </xf>
    <xf numFmtId="0" fontId="28" fillId="0" borderId="40" xfId="0" applyFont="1" applyBorder="1" applyAlignment="1">
      <alignment vertical="center" wrapText="1"/>
    </xf>
    <xf numFmtId="0" fontId="28" fillId="0" borderId="41" xfId="0" applyFont="1" applyBorder="1" applyAlignment="1">
      <alignment vertical="center" wrapText="1"/>
    </xf>
    <xf numFmtId="164" fontId="36" fillId="0" borderId="41" xfId="2" applyNumberFormat="1" applyFont="1" applyBorder="1" applyAlignment="1">
      <alignment horizontal="left" vertical="center" wrapText="1"/>
    </xf>
    <xf numFmtId="0" fontId="28" fillId="0" borderId="43" xfId="0" applyFont="1" applyBorder="1" applyAlignment="1">
      <alignment vertical="center" wrapText="1"/>
    </xf>
    <xf numFmtId="164" fontId="36" fillId="0" borderId="43" xfId="2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 vertical="center" wrapText="1"/>
    </xf>
    <xf numFmtId="0" fontId="62" fillId="0" borderId="41" xfId="0" applyFont="1" applyBorder="1" applyAlignment="1">
      <alignment horizontal="left"/>
    </xf>
    <xf numFmtId="0" fontId="18" fillId="0" borderId="41" xfId="0" applyFont="1" applyBorder="1" applyAlignment="1">
      <alignment horizontal="center"/>
    </xf>
    <xf numFmtId="9" fontId="24" fillId="0" borderId="41" xfId="4" applyFont="1" applyBorder="1"/>
    <xf numFmtId="0" fontId="62" fillId="0" borderId="7" xfId="0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9" fontId="24" fillId="0" borderId="7" xfId="4" applyFont="1" applyBorder="1"/>
    <xf numFmtId="0" fontId="78" fillId="0" borderId="41" xfId="0" applyFont="1" applyBorder="1"/>
    <xf numFmtId="0" fontId="35" fillId="0" borderId="0" xfId="0" applyFont="1" applyBorder="1"/>
    <xf numFmtId="0" fontId="9" fillId="0" borderId="7" xfId="0" applyFont="1" applyBorder="1"/>
    <xf numFmtId="0" fontId="64" fillId="0" borderId="0" xfId="0" applyFont="1"/>
    <xf numFmtId="0" fontId="9" fillId="0" borderId="1" xfId="0" applyFont="1" applyBorder="1"/>
    <xf numFmtId="0" fontId="9" fillId="0" borderId="2" xfId="0" applyFont="1" applyBorder="1"/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 wrapText="1"/>
    </xf>
    <xf numFmtId="0" fontId="9" fillId="0" borderId="1" xfId="0" applyFont="1" applyBorder="1"/>
    <xf numFmtId="0" fontId="9" fillId="0" borderId="2" xfId="0" applyFont="1" applyBorder="1"/>
    <xf numFmtId="0" fontId="11" fillId="0" borderId="7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18" fillId="0" borderId="7" xfId="0" applyFont="1" applyBorder="1" applyAlignment="1">
      <alignment horizontal="left" vertical="center"/>
    </xf>
    <xf numFmtId="164" fontId="10" fillId="0" borderId="7" xfId="3" applyNumberFormat="1" applyFont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0" fontId="18" fillId="0" borderId="41" xfId="0" applyFont="1" applyBorder="1" applyAlignment="1">
      <alignment vertical="center"/>
    </xf>
    <xf numFmtId="0" fontId="18" fillId="0" borderId="41" xfId="0" applyFont="1" applyBorder="1" applyAlignment="1">
      <alignment horizontal="left" vertical="center"/>
    </xf>
    <xf numFmtId="164" fontId="10" fillId="0" borderId="41" xfId="3" applyNumberFormat="1" applyFont="1" applyBorder="1" applyAlignment="1">
      <alignment horizontal="left" vertical="center"/>
    </xf>
    <xf numFmtId="0" fontId="0" fillId="0" borderId="0" xfId="0" applyAlignment="1">
      <alignment horizontal="left" wrapText="1"/>
    </xf>
    <xf numFmtId="0" fontId="18" fillId="0" borderId="0" xfId="0" applyFont="1" applyBorder="1" applyAlignment="1">
      <alignment horizontal="center" vertical="center" wrapText="1"/>
    </xf>
    <xf numFmtId="0" fontId="80" fillId="0" borderId="0" xfId="0" applyFont="1"/>
    <xf numFmtId="0" fontId="10" fillId="0" borderId="0" xfId="0" applyFont="1" applyBorder="1" applyAlignment="1">
      <alignment horizontal="left" vertical="top"/>
    </xf>
    <xf numFmtId="0" fontId="10" fillId="0" borderId="0" xfId="0" applyFont="1" applyBorder="1" applyAlignment="1">
      <alignment horizontal="left" vertical="top" wrapText="1"/>
    </xf>
    <xf numFmtId="0" fontId="77" fillId="0" borderId="0" xfId="0" applyFont="1"/>
    <xf numFmtId="0" fontId="32" fillId="0" borderId="0" xfId="0" applyFont="1" applyAlignment="1">
      <alignment horizontal="left" vertical="center"/>
    </xf>
    <xf numFmtId="0" fontId="81" fillId="0" borderId="0" xfId="0" applyFont="1"/>
    <xf numFmtId="0" fontId="82" fillId="0" borderId="0" xfId="0" applyFont="1" applyAlignment="1">
      <alignment horizontal="left" vertical="center"/>
    </xf>
    <xf numFmtId="0" fontId="83" fillId="0" borderId="0" xfId="0" applyFont="1"/>
    <xf numFmtId="0" fontId="0" fillId="0" borderId="7" xfId="0" applyBorder="1"/>
    <xf numFmtId="0" fontId="8" fillId="0" borderId="0" xfId="0" applyFont="1"/>
    <xf numFmtId="0" fontId="46" fillId="0" borderId="7" xfId="0" applyFont="1" applyBorder="1" applyAlignment="1">
      <alignment horizontal="left" vertical="center"/>
    </xf>
    <xf numFmtId="0" fontId="18" fillId="0" borderId="7" xfId="0" applyFont="1" applyBorder="1"/>
    <xf numFmtId="0" fontId="19" fillId="0" borderId="7" xfId="0" applyFont="1" applyBorder="1" applyAlignment="1">
      <alignment horizontal="right"/>
    </xf>
    <xf numFmtId="9" fontId="25" fillId="0" borderId="7" xfId="4" applyFont="1" applyBorder="1" applyAlignment="1">
      <alignment horizontal="right" vertical="top"/>
    </xf>
    <xf numFmtId="0" fontId="9" fillId="0" borderId="1" xfId="0" applyFont="1" applyBorder="1"/>
    <xf numFmtId="0" fontId="84" fillId="0" borderId="0" xfId="0" applyFont="1" applyAlignment="1">
      <alignment vertical="center"/>
    </xf>
    <xf numFmtId="0" fontId="0" fillId="0" borderId="0" xfId="0" applyFont="1"/>
    <xf numFmtId="0" fontId="84" fillId="0" borderId="0" xfId="0" applyFont="1"/>
    <xf numFmtId="164" fontId="10" fillId="0" borderId="0" xfId="2" applyNumberFormat="1" applyFont="1" applyAlignment="1">
      <alignment horizontal="right"/>
    </xf>
    <xf numFmtId="0" fontId="80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78" fillId="0" borderId="0" xfId="0" applyFont="1"/>
    <xf numFmtId="0" fontId="44" fillId="0" borderId="0" xfId="0" applyFont="1" applyBorder="1"/>
    <xf numFmtId="0" fontId="3" fillId="0" borderId="0" xfId="1" applyBorder="1" applyAlignment="1" applyProtection="1">
      <alignment horizontal="right"/>
    </xf>
    <xf numFmtId="0" fontId="3" fillId="0" borderId="0" xfId="1" applyAlignment="1" applyProtection="1">
      <alignment horizontal="right"/>
    </xf>
    <xf numFmtId="0" fontId="87" fillId="0" borderId="0" xfId="1" applyFont="1" applyAlignment="1" applyProtection="1">
      <alignment horizontal="right" vertical="center"/>
    </xf>
    <xf numFmtId="0" fontId="88" fillId="0" borderId="0" xfId="1" applyFont="1" applyAlignment="1" applyProtection="1">
      <alignment horizontal="right"/>
    </xf>
    <xf numFmtId="0" fontId="9" fillId="0" borderId="2" xfId="0" applyFont="1" applyBorder="1"/>
    <xf numFmtId="0" fontId="9" fillId="0" borderId="1" xfId="0" applyFont="1" applyBorder="1"/>
    <xf numFmtId="0" fontId="64" fillId="0" borderId="2" xfId="1" applyFont="1" applyBorder="1" applyAlignment="1" applyProtection="1">
      <alignment horizontal="left" vertical="center"/>
    </xf>
    <xf numFmtId="1" fontId="9" fillId="0" borderId="17" xfId="0" applyNumberFormat="1" applyFont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8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28" fillId="0" borderId="21" xfId="0" applyFont="1" applyFill="1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69" fillId="0" borderId="0" xfId="0" applyFont="1" applyBorder="1" applyAlignment="1">
      <alignment horizontal="left"/>
    </xf>
    <xf numFmtId="0" fontId="28" fillId="0" borderId="0" xfId="0" applyFont="1" applyAlignment="1">
      <alignment horizontal="left" vertical="center" wrapText="1"/>
    </xf>
    <xf numFmtId="0" fontId="28" fillId="0" borderId="2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9" fillId="0" borderId="0" xfId="0" applyFont="1" applyAlignment="1"/>
    <xf numFmtId="0" fontId="0" fillId="0" borderId="0" xfId="0" applyAlignment="1"/>
    <xf numFmtId="0" fontId="28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68" fillId="0" borderId="0" xfId="0" applyFont="1" applyAlignment="1"/>
    <xf numFmtId="164" fontId="18" fillId="0" borderId="0" xfId="2" applyNumberFormat="1" applyFont="1" applyAlignment="1">
      <alignment horizontal="left" vertical="top" wrapText="1"/>
    </xf>
    <xf numFmtId="0" fontId="9" fillId="0" borderId="34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/>
    </xf>
    <xf numFmtId="0" fontId="28" fillId="0" borderId="23" xfId="0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18" xfId="0" applyFont="1" applyBorder="1" applyAlignment="1">
      <alignment horizontal="left" vertical="center" wrapText="1"/>
    </xf>
    <xf numFmtId="0" fontId="9" fillId="0" borderId="38" xfId="0" applyFont="1" applyBorder="1" applyAlignment="1"/>
    <xf numFmtId="0" fontId="0" fillId="0" borderId="38" xfId="0" applyBorder="1" applyAlignment="1"/>
    <xf numFmtId="0" fontId="0" fillId="0" borderId="37" xfId="0" applyBorder="1" applyAlignment="1"/>
    <xf numFmtId="0" fontId="28" fillId="0" borderId="38" xfId="0" applyFont="1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/>
    </xf>
    <xf numFmtId="0" fontId="9" fillId="0" borderId="41" xfId="0" applyFont="1" applyBorder="1" applyAlignment="1"/>
    <xf numFmtId="0" fontId="0" fillId="0" borderId="41" xfId="0" applyBorder="1" applyAlignment="1"/>
    <xf numFmtId="0" fontId="0" fillId="0" borderId="0" xfId="0" applyBorder="1" applyAlignment="1"/>
    <xf numFmtId="0" fontId="0" fillId="0" borderId="7" xfId="0" applyBorder="1" applyAlignment="1"/>
    <xf numFmtId="0" fontId="28" fillId="0" borderId="41" xfId="0" applyFont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18" fillId="0" borderId="40" xfId="0" applyFont="1" applyBorder="1" applyAlignment="1">
      <alignment vertical="center" wrapText="1"/>
    </xf>
    <xf numFmtId="164" fontId="18" fillId="0" borderId="0" xfId="2" applyNumberFormat="1" applyFont="1" applyAlignment="1">
      <alignment horizontal="center" wrapText="1"/>
    </xf>
    <xf numFmtId="164" fontId="3" fillId="0" borderId="0" xfId="1" applyNumberFormat="1" applyAlignment="1" applyProtection="1">
      <alignment horizont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18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3" fillId="0" borderId="0" xfId="1" applyAlignment="1" applyProtection="1">
      <alignment horizontal="center"/>
    </xf>
    <xf numFmtId="0" fontId="28" fillId="0" borderId="43" xfId="0" applyFont="1" applyBorder="1" applyAlignment="1">
      <alignment horizontal="left" vertical="center" wrapText="1"/>
    </xf>
    <xf numFmtId="0" fontId="28" fillId="0" borderId="40" xfId="0" applyFont="1" applyBorder="1" applyAlignment="1">
      <alignment horizontal="left" vertical="center" wrapText="1"/>
    </xf>
    <xf numFmtId="0" fontId="18" fillId="0" borderId="40" xfId="0" applyFont="1" applyBorder="1" applyAlignment="1">
      <alignment horizontal="center" vertical="center"/>
    </xf>
    <xf numFmtId="0" fontId="77" fillId="0" borderId="4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77" fillId="0" borderId="41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77" fillId="0" borderId="44" xfId="0" applyFont="1" applyBorder="1" applyAlignment="1">
      <alignment horizontal="center" vertic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0" fontId="62" fillId="0" borderId="0" xfId="0" applyFont="1" applyAlignment="1">
      <alignment horizontal="left" vertical="center" wrapText="1"/>
    </xf>
    <xf numFmtId="0" fontId="51" fillId="0" borderId="0" xfId="0" applyFont="1" applyBorder="1" applyAlignment="1">
      <alignment horizontal="left" vertical="center" wrapText="1"/>
    </xf>
    <xf numFmtId="0" fontId="73" fillId="0" borderId="0" xfId="0" applyFont="1" applyBorder="1" applyAlignment="1">
      <alignment horizontal="left" indent="1"/>
    </xf>
    <xf numFmtId="0" fontId="15" fillId="0" borderId="0" xfId="0" applyFont="1" applyBorder="1" applyAlignment="1">
      <alignment horizontal="left" vertical="center" wrapText="1"/>
    </xf>
    <xf numFmtId="0" fontId="36" fillId="0" borderId="0" xfId="0" applyFont="1" applyAlignment="1">
      <alignment horizontal="left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top" wrapText="1"/>
    </xf>
    <xf numFmtId="0" fontId="39" fillId="0" borderId="18" xfId="0" applyFont="1" applyBorder="1" applyAlignment="1">
      <alignment horizontal="left" vertical="center" wrapText="1"/>
    </xf>
    <xf numFmtId="0" fontId="39" fillId="0" borderId="18" xfId="0" applyFont="1" applyBorder="1" applyAlignment="1">
      <alignment horizontal="left" vertical="center"/>
    </xf>
    <xf numFmtId="0" fontId="38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/>
    </xf>
    <xf numFmtId="0" fontId="18" fillId="0" borderId="31" xfId="0" applyFont="1" applyBorder="1"/>
    <xf numFmtId="0" fontId="18" fillId="0" borderId="31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0" fillId="0" borderId="0" xfId="0" applyFont="1" applyAlignment="1">
      <alignment wrapText="1"/>
    </xf>
    <xf numFmtId="0" fontId="0" fillId="0" borderId="0" xfId="0" applyAlignment="1">
      <alignment wrapText="1"/>
    </xf>
  </cellXfs>
  <cellStyles count="7">
    <cellStyle name="Гиперссылка" xfId="1" builtinId="8"/>
    <cellStyle name="Денежный" xfId="2" builtinId="4"/>
    <cellStyle name="Денежный 2" xfId="3"/>
    <cellStyle name="Денежный 2 2" xfId="6"/>
    <cellStyle name="Денежный 3" xfId="5"/>
    <cellStyle name="Обычный" xfId="0" builtinId="0"/>
    <cellStyle name="Процентный" xfId="4" builtinId="5"/>
  </cellStyles>
  <dxfs count="0"/>
  <tableStyles count="0" defaultTableStyle="TableStyleMedium9" defaultPivotStyle="PivotStyleLight16"/>
  <colors>
    <mruColors>
      <color rgb="FF3D3D3D"/>
      <color rgb="FF181818"/>
      <color rgb="FFFDEB07"/>
      <color rgb="FF2C5854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&#1047;&#1072;&#1073;&#1086;&#1088; &#1089;&#1077;&#1082;&#1094;&#1080;&#1086;&#1085;&#1085;&#1099;&#1081;'!A1"/><Relationship Id="rId117" Type="http://schemas.openxmlformats.org/officeDocument/2006/relationships/image" Target="../media/image82.jpeg"/><Relationship Id="rId21" Type="http://schemas.openxmlformats.org/officeDocument/2006/relationships/image" Target="../media/image15.png"/><Relationship Id="rId42" Type="http://schemas.openxmlformats.org/officeDocument/2006/relationships/image" Target="../media/image26.png"/><Relationship Id="rId47" Type="http://schemas.openxmlformats.org/officeDocument/2006/relationships/hyperlink" Target="#'&#1052;&#1072;&#1090;&#1077;&#1088;&#1080;&#1072;&#1083;&#1099; &#1076;&#1083;&#1103; &#1076;&#1086;&#1088;&#1086;&#1078;&#1085;&#1086;&#1081; &#1088;&#1072;&#1079;&#1084;&#1077;&#1090;&#1082;&#1080;'!A1"/><Relationship Id="rId63" Type="http://schemas.openxmlformats.org/officeDocument/2006/relationships/image" Target="../media/image38.jpeg"/><Relationship Id="rId68" Type="http://schemas.openxmlformats.org/officeDocument/2006/relationships/image" Target="../media/image43.jpeg"/><Relationship Id="rId84" Type="http://schemas.openxmlformats.org/officeDocument/2006/relationships/image" Target="../media/image55.jpeg"/><Relationship Id="rId89" Type="http://schemas.openxmlformats.org/officeDocument/2006/relationships/image" Target="../media/image60.png"/><Relationship Id="rId112" Type="http://schemas.openxmlformats.org/officeDocument/2006/relationships/image" Target="../media/image77.jpeg"/><Relationship Id="rId133" Type="http://schemas.openxmlformats.org/officeDocument/2006/relationships/image" Target="../media/image94.jpeg"/><Relationship Id="rId138" Type="http://schemas.openxmlformats.org/officeDocument/2006/relationships/image" Target="../media/image97.jpeg"/><Relationship Id="rId154" Type="http://schemas.openxmlformats.org/officeDocument/2006/relationships/image" Target="../media/image109.jpg"/><Relationship Id="rId159" Type="http://schemas.openxmlformats.org/officeDocument/2006/relationships/image" Target="../media/image113.jpg"/><Relationship Id="rId175" Type="http://schemas.openxmlformats.org/officeDocument/2006/relationships/hyperlink" Target="#'&#1057;&#1090;&#1077;&#1082;&#1083;&#1086;&#1086;&#1084;&#1099;&#1074;&#1072;&#1102;&#1097;&#1072;&#1103; &#1078;&#1080;&#1076;&#1082;&#1086;&#1089;&#1090;&#1100;'!A1"/><Relationship Id="rId170" Type="http://schemas.openxmlformats.org/officeDocument/2006/relationships/image" Target="../media/image121.jpg"/><Relationship Id="rId16" Type="http://schemas.openxmlformats.org/officeDocument/2006/relationships/image" Target="../media/image12.png"/><Relationship Id="rId107" Type="http://schemas.openxmlformats.org/officeDocument/2006/relationships/hyperlink" Target="#'&#1043;&#1072;&#1079;&#1086;&#1085;&#1085;&#1099;&#1077; &#1086;&#1075;&#1088;&#1072;&#1078;&#1076;&#1077;&#1085;&#1080;&#1103;'!A1"/><Relationship Id="rId11" Type="http://schemas.openxmlformats.org/officeDocument/2006/relationships/image" Target="../media/image8.jpeg"/><Relationship Id="rId32" Type="http://schemas.openxmlformats.org/officeDocument/2006/relationships/image" Target="../media/image21.png"/><Relationship Id="rId37" Type="http://schemas.openxmlformats.org/officeDocument/2006/relationships/image" Target="../media/image23.jpeg"/><Relationship Id="rId53" Type="http://schemas.openxmlformats.org/officeDocument/2006/relationships/hyperlink" Target="#'&#1057;&#1098;&#1077;&#1079;&#1076; &#1089; &#1073;&#1086;&#1088;&#1076;&#1102;&#1088;&#1072;'!A1"/><Relationship Id="rId58" Type="http://schemas.openxmlformats.org/officeDocument/2006/relationships/image" Target="../media/image35.jpeg"/><Relationship Id="rId74" Type="http://schemas.openxmlformats.org/officeDocument/2006/relationships/image" Target="../media/image48.jpeg"/><Relationship Id="rId79" Type="http://schemas.openxmlformats.org/officeDocument/2006/relationships/image" Target="../media/image51.png"/><Relationship Id="rId102" Type="http://schemas.openxmlformats.org/officeDocument/2006/relationships/image" Target="../media/image71.jpeg"/><Relationship Id="rId123" Type="http://schemas.openxmlformats.org/officeDocument/2006/relationships/image" Target="../media/image87.jpg"/><Relationship Id="rId128" Type="http://schemas.openxmlformats.org/officeDocument/2006/relationships/image" Target="../media/image91.jpeg"/><Relationship Id="rId144" Type="http://schemas.openxmlformats.org/officeDocument/2006/relationships/image" Target="../media/image102.jpeg"/><Relationship Id="rId149" Type="http://schemas.openxmlformats.org/officeDocument/2006/relationships/image" Target="../media/image106.jpeg"/><Relationship Id="rId5" Type="http://schemas.openxmlformats.org/officeDocument/2006/relationships/hyperlink" Target="#'&#1057;&#1074;&#1077;&#1090;&#1086;&#1076;&#1080;&#1086;&#1076;&#1085;&#1099;&#1077; &#1079;&#1085;&#1072;&#1082;&#1080;'!A1"/><Relationship Id="rId90" Type="http://schemas.openxmlformats.org/officeDocument/2006/relationships/image" Target="../media/image61.png"/><Relationship Id="rId95" Type="http://schemas.openxmlformats.org/officeDocument/2006/relationships/image" Target="../media/image66.jpeg"/><Relationship Id="rId160" Type="http://schemas.openxmlformats.org/officeDocument/2006/relationships/image" Target="../media/image114.jpeg"/><Relationship Id="rId165" Type="http://schemas.openxmlformats.org/officeDocument/2006/relationships/image" Target="../media/image118.jpeg"/><Relationship Id="rId181" Type="http://schemas.openxmlformats.org/officeDocument/2006/relationships/image" Target="../media/image129.jpg"/><Relationship Id="rId186" Type="http://schemas.openxmlformats.org/officeDocument/2006/relationships/hyperlink" Target="#'&#1057;&#1080;&#1075;&#1085;&#1072;&#1083;&#1100;&#1085;&#1099;&#1077; &#1078;&#1080;&#1083;&#1077;&#1090;&#1099;'!A1"/><Relationship Id="rId22" Type="http://schemas.openxmlformats.org/officeDocument/2006/relationships/hyperlink" Target="#'&#1050;&#1086;&#1083;&#1077;&#1089;&#1086;&#1086;&#1090;&#1073;&#1086;&#1081;&#1085;&#1080;&#1082;&#1080; &#1088;&#1077;&#1079;&#1080;&#1085;&#1086;&#1074;&#1099;&#1077;'!A1"/><Relationship Id="rId27" Type="http://schemas.openxmlformats.org/officeDocument/2006/relationships/image" Target="../media/image17.png"/><Relationship Id="rId43" Type="http://schemas.openxmlformats.org/officeDocument/2006/relationships/image" Target="../media/image27.jpeg"/><Relationship Id="rId48" Type="http://schemas.openxmlformats.org/officeDocument/2006/relationships/image" Target="../media/image30.jpeg"/><Relationship Id="rId64" Type="http://schemas.openxmlformats.org/officeDocument/2006/relationships/image" Target="../media/image39.jpeg"/><Relationship Id="rId69" Type="http://schemas.openxmlformats.org/officeDocument/2006/relationships/hyperlink" Target="#'&#1050;&#1072;&#1073;&#1077;&#1083;&#1100; &#1082;&#1072;&#1085;&#1072;&#1083;'!A1"/><Relationship Id="rId113" Type="http://schemas.openxmlformats.org/officeDocument/2006/relationships/image" Target="../media/image78.jpeg"/><Relationship Id="rId118" Type="http://schemas.openxmlformats.org/officeDocument/2006/relationships/image" Target="../media/image83.jpeg"/><Relationship Id="rId134" Type="http://schemas.openxmlformats.org/officeDocument/2006/relationships/hyperlink" Target="#'&#1057;&#1080;&#1075;&#1085;&#1072;&#1083;&#1100;&#1085;&#1072;&#1103; &#1083;&#1077;&#1085;&#1090;&#1072;'!A1"/><Relationship Id="rId139" Type="http://schemas.openxmlformats.org/officeDocument/2006/relationships/hyperlink" Target="#'&#1051;&#1077;&#1085;&#1090;&#1072; &#1089;&#1074;&#1077;&#1090;&#1086;&#1086;&#1090;&#1088;&#1072;&#1078;&#1072;&#1102;&#1097;&#1072;&#1103;'!A1"/><Relationship Id="rId80" Type="http://schemas.openxmlformats.org/officeDocument/2006/relationships/image" Target="../media/image52.jpeg"/><Relationship Id="rId85" Type="http://schemas.openxmlformats.org/officeDocument/2006/relationships/image" Target="../media/image56.jpeg"/><Relationship Id="rId150" Type="http://schemas.openxmlformats.org/officeDocument/2006/relationships/hyperlink" Target="#&#1069;&#1084;&#1072;&#1083;&#1100;!A1"/><Relationship Id="rId155" Type="http://schemas.openxmlformats.org/officeDocument/2006/relationships/image" Target="../media/image110.jpg"/><Relationship Id="rId171" Type="http://schemas.openxmlformats.org/officeDocument/2006/relationships/image" Target="../media/image122.jpg"/><Relationship Id="rId176" Type="http://schemas.openxmlformats.org/officeDocument/2006/relationships/image" Target="../media/image126.jpeg"/><Relationship Id="rId12" Type="http://schemas.openxmlformats.org/officeDocument/2006/relationships/image" Target="../media/image9.jpeg"/><Relationship Id="rId17" Type="http://schemas.openxmlformats.org/officeDocument/2006/relationships/hyperlink" Target="#'&#1059;&#1075;&#1083;&#1086;&#1074;&#1072;&#1103; &#1079;&#1072;&#1097;&#1080;&#1090;&#1072;. &#1047;&#1072;&#1097;&#1080;&#1090;&#1072; &#1089;&#1090;&#1077;&#1085;.'!A1"/><Relationship Id="rId33" Type="http://schemas.openxmlformats.org/officeDocument/2006/relationships/hyperlink" Target="#'&#1051;&#1077;&#1085;&#1090;&#1072; &#1086;&#1075;&#1088;&#1072;&#1076;&#1080;&#1090;&#1077;&#1083;&#1100;&#1085;&#1072;&#1103;'!A1"/><Relationship Id="rId38" Type="http://schemas.openxmlformats.org/officeDocument/2006/relationships/hyperlink" Target="#'&#1042;&#1086;&#1076;&#1086;&#1085;&#1072;&#1083;&#1080;&#1074;&#1085;&#1099;&#1077; &#1073;&#1072;&#1088;&#1100;&#1077;&#1088;&#1099;'!A1"/><Relationship Id="rId59" Type="http://schemas.openxmlformats.org/officeDocument/2006/relationships/hyperlink" Target="#'&#1055;&#1088;&#1086;&#1073;&#1083;&#1077;&#1089;&#1082;&#1086;&#1074;&#1099;&#1077; &#1084;&#1072;&#1103;&#1095;&#1082;&#1080;'!A1"/><Relationship Id="rId103" Type="http://schemas.openxmlformats.org/officeDocument/2006/relationships/image" Target="../media/image72.jpeg"/><Relationship Id="rId108" Type="http://schemas.openxmlformats.org/officeDocument/2006/relationships/hyperlink" Target="#'&#1057;&#1072;&#1084;&#1086;&#1089;&#1090;&#1086;&#1103;&#1090;&#1077;&#1083;&#1100;&#1085;&#1072;&#1103; &#1088;&#1072;&#1079;&#1084;&#1077;&#1090;&#1082;&#1072;'!A1"/><Relationship Id="rId124" Type="http://schemas.openxmlformats.org/officeDocument/2006/relationships/image" Target="../media/image88.jpg"/><Relationship Id="rId129" Type="http://schemas.openxmlformats.org/officeDocument/2006/relationships/hyperlink" Target="#'&#1057;&#1074;&#1077;&#1090;&#1086;&#1076;&#1080;&#1086;&#1076;&#1085;&#1099;&#1081; &#1087;&#1091;&#1083;&#1100;&#1089;&#1072;&#1088;'!A1"/><Relationship Id="rId54" Type="http://schemas.openxmlformats.org/officeDocument/2006/relationships/hyperlink" Target="#'&#1055;&#1086;&#1083;&#1091;&#1089;&#1092;&#1077;&#1088;&#1099; &#1073;&#1077;&#1090;&#1086;&#1085;&#1085;&#1099;&#1077;'!A1"/><Relationship Id="rId70" Type="http://schemas.openxmlformats.org/officeDocument/2006/relationships/image" Target="../media/image44.png"/><Relationship Id="rId75" Type="http://schemas.openxmlformats.org/officeDocument/2006/relationships/hyperlink" Target="#'&#1050;&#1086;&#1083;&#1077;&#1089;&#1086;&#1086;&#1090;&#1073;&#1086;&#1081;&#1085;&#1080;&#1082;&#1080; &#1084;&#1077;&#1090;&#1072;&#1083;&#1083;&#1080;&#1095;&#1077;&#1089;&#1082;&#1080;&#1077;'!A1"/><Relationship Id="rId91" Type="http://schemas.openxmlformats.org/officeDocument/2006/relationships/image" Target="../media/image62.jpeg"/><Relationship Id="rId96" Type="http://schemas.openxmlformats.org/officeDocument/2006/relationships/image" Target="../media/image67.jpeg"/><Relationship Id="rId140" Type="http://schemas.openxmlformats.org/officeDocument/2006/relationships/image" Target="../media/image98.jpg"/><Relationship Id="rId145" Type="http://schemas.openxmlformats.org/officeDocument/2006/relationships/image" Target="../media/image103.jpg"/><Relationship Id="rId161" Type="http://schemas.openxmlformats.org/officeDocument/2006/relationships/image" Target="../media/image115.jpeg"/><Relationship Id="rId166" Type="http://schemas.openxmlformats.org/officeDocument/2006/relationships/image" Target="../media/image119.jpeg"/><Relationship Id="rId182" Type="http://schemas.openxmlformats.org/officeDocument/2006/relationships/hyperlink" Target="#'&#1055;&#1083;&#1077;&#1085;&#1082;&#1072; &#1089;&#1074;&#1077;&#1090;&#1086;&#1086;&#1090;&#1088;&#1072;&#1078;&#1072;&#1102;&#1097;&#1072;&#1103;'!A1"/><Relationship Id="rId187" Type="http://schemas.openxmlformats.org/officeDocument/2006/relationships/image" Target="../media/image133.jpg"/><Relationship Id="rId1" Type="http://schemas.openxmlformats.org/officeDocument/2006/relationships/hyperlink" Target="#'&#1044;&#1086;&#1088;&#1086;&#1078;&#1085;&#1099;&#1077; &#1079;&#1085;&#1072;&#1082;&#1080;'!A1"/><Relationship Id="rId6" Type="http://schemas.openxmlformats.org/officeDocument/2006/relationships/image" Target="../media/image4.jpeg"/><Relationship Id="rId23" Type="http://schemas.openxmlformats.org/officeDocument/2006/relationships/image" Target="../media/image16.jpeg"/><Relationship Id="rId28" Type="http://schemas.openxmlformats.org/officeDocument/2006/relationships/hyperlink" Target="#'&#1055;&#1072;&#1088;&#1082;&#1086;&#1074;&#1086;&#1095;&#1085;&#1086;&#1077; &#1086;&#1075;&#1088;&#1072;&#1078;&#1076;&#1077;&#1085;&#1080;&#1077; &#1089;&#1086;&#1083;&#1076;&#1072;&#1090;&#1080;&#1082;'!A1"/><Relationship Id="rId49" Type="http://schemas.openxmlformats.org/officeDocument/2006/relationships/image" Target="../media/image31.jpeg"/><Relationship Id="rId114" Type="http://schemas.openxmlformats.org/officeDocument/2006/relationships/image" Target="../media/image79.jpeg"/><Relationship Id="rId119" Type="http://schemas.openxmlformats.org/officeDocument/2006/relationships/image" Target="../media/image84.jpeg"/><Relationship Id="rId44" Type="http://schemas.openxmlformats.org/officeDocument/2006/relationships/hyperlink" Target="#&#1064;&#1083;&#1072;&#1075;&#1073;&#1072;&#1091;&#1084;&#1099;!A1"/><Relationship Id="rId60" Type="http://schemas.openxmlformats.org/officeDocument/2006/relationships/image" Target="../media/image36.jpeg"/><Relationship Id="rId65" Type="http://schemas.openxmlformats.org/officeDocument/2006/relationships/image" Target="../media/image40.jpeg"/><Relationship Id="rId81" Type="http://schemas.openxmlformats.org/officeDocument/2006/relationships/image" Target="../media/image53.jpeg"/><Relationship Id="rId86" Type="http://schemas.openxmlformats.org/officeDocument/2006/relationships/image" Target="../media/image57.jpeg"/><Relationship Id="rId130" Type="http://schemas.openxmlformats.org/officeDocument/2006/relationships/image" Target="../media/image92.jpeg"/><Relationship Id="rId135" Type="http://schemas.openxmlformats.org/officeDocument/2006/relationships/image" Target="../media/image95.jpeg"/><Relationship Id="rId151" Type="http://schemas.openxmlformats.org/officeDocument/2006/relationships/image" Target="../media/image107.jpg"/><Relationship Id="rId156" Type="http://schemas.openxmlformats.org/officeDocument/2006/relationships/hyperlink" Target="#'&#1052;&#1072;&#1090;&#1077;&#1088;&#1080;&#1072;&#1083;&#1099; &#1076;&#1083;&#1103; &#1073;&#1083;&#1072;&#1075;&#1086;&#1091;&#1089;&#1090;&#1088;&#1086;&#1081;&#1089;&#1090;&#1074;&#1072;'!A1"/><Relationship Id="rId177" Type="http://schemas.openxmlformats.org/officeDocument/2006/relationships/hyperlink" Target="#&#1058;&#1077;&#1093;&#1087;&#1083;&#1072;&#1089;&#1090;&#1080;&#1085;&#1072;!A1"/><Relationship Id="rId172" Type="http://schemas.openxmlformats.org/officeDocument/2006/relationships/image" Target="../media/image123.jpg"/><Relationship Id="rId13" Type="http://schemas.openxmlformats.org/officeDocument/2006/relationships/hyperlink" Target="#'&#1047;&#1077;&#1088;&#1082;&#1072;&#1083;&#1072; &#1086;&#1073;&#1079;&#1086;&#1088;&#1085;&#1099;&#1077;'!A1"/><Relationship Id="rId18" Type="http://schemas.openxmlformats.org/officeDocument/2006/relationships/image" Target="../media/image13.png"/><Relationship Id="rId39" Type="http://schemas.openxmlformats.org/officeDocument/2006/relationships/hyperlink" Target="#'&#1060;&#1086;&#1085;&#1072;&#1088;&#1080; &#1089;&#1080;&#1075;&#1085;&#1072;&#1083;&#1100;&#1085;&#1099;&#1077;'!A1"/><Relationship Id="rId109" Type="http://schemas.openxmlformats.org/officeDocument/2006/relationships/hyperlink" Target="#'&#1054;&#1075;&#1088;&#1072;&#1078;&#1076;&#1077;&#1085;&#1080;&#1103; &quot;Argo&quot;'!A1"/><Relationship Id="rId34" Type="http://schemas.openxmlformats.org/officeDocument/2006/relationships/image" Target="../media/image22.png"/><Relationship Id="rId50" Type="http://schemas.openxmlformats.org/officeDocument/2006/relationships/image" Target="../media/image32.jpeg"/><Relationship Id="rId55" Type="http://schemas.openxmlformats.org/officeDocument/2006/relationships/hyperlink" Target="#'&#1055;&#1091;&#1085;&#1082;&#1090; &#1084;&#1086;&#1081;&#1082;&#1080; &#1082;&#1086;&#1083;&#1077;&#1089;'!A1"/><Relationship Id="rId76" Type="http://schemas.openxmlformats.org/officeDocument/2006/relationships/hyperlink" Target="#'&#1044;&#1077;&#1083;&#1080;&#1085;&#1080;&#1072;&#1090;&#1086;&#1088; &#1076;&#1086;&#1088;&#1086;&#1078;&#1085;&#1099;&#1081;'!A1"/><Relationship Id="rId97" Type="http://schemas.openxmlformats.org/officeDocument/2006/relationships/hyperlink" Target="#'&#1041;&#1091;&#1092;&#1077;&#1088; &#1076;&#1086;&#1088;&#1086;&#1078;&#1085;&#1099;&#1081;'!A1"/><Relationship Id="rId104" Type="http://schemas.openxmlformats.org/officeDocument/2006/relationships/hyperlink" Target="#'&#1055;&#1077;&#1096;&#1077;&#1093;&#1086;&#1076;&#1085;&#1099;&#1077; &#1086;&#1075;&#1088;&#1072;&#1078;&#1076;&#1077;&#1085;&#1080;&#1103;'!A1"/><Relationship Id="rId120" Type="http://schemas.openxmlformats.org/officeDocument/2006/relationships/image" Target="../media/image85.jpeg"/><Relationship Id="rId125" Type="http://schemas.openxmlformats.org/officeDocument/2006/relationships/hyperlink" Target="#'&#1055;&#1072;&#1088;&#1082;&#1086;&#1074;&#1086;&#1095;&#1085;&#1099;&#1077; &#1084;&#1072;&#1090;&#1099;'!A1"/><Relationship Id="rId141" Type="http://schemas.openxmlformats.org/officeDocument/2006/relationships/image" Target="../media/image99.jpg"/><Relationship Id="rId146" Type="http://schemas.openxmlformats.org/officeDocument/2006/relationships/hyperlink" Target="#'&#1060;&#1091;&#1085;&#1076;&#1072;&#1084;&#1077;&#1085;&#1090;&#1085;&#1099;&#1077; &#1073;&#1077;&#1090;&#1086;&#1085;&#1085;&#1099;&#1077; &#1073;&#1083;&#1086;&#1082;&#1080;'!A1"/><Relationship Id="rId167" Type="http://schemas.openxmlformats.org/officeDocument/2006/relationships/image" Target="../media/image120.jpeg"/><Relationship Id="rId188" Type="http://schemas.openxmlformats.org/officeDocument/2006/relationships/image" Target="../media/image134.jpg"/><Relationship Id="rId7" Type="http://schemas.openxmlformats.org/officeDocument/2006/relationships/image" Target="../media/image5.jpeg"/><Relationship Id="rId71" Type="http://schemas.openxmlformats.org/officeDocument/2006/relationships/image" Target="../media/image45.jpeg"/><Relationship Id="rId92" Type="http://schemas.openxmlformats.org/officeDocument/2006/relationships/image" Target="../media/image63.jpeg"/><Relationship Id="rId162" Type="http://schemas.openxmlformats.org/officeDocument/2006/relationships/hyperlink" Target="#'&#1057;&#1077;&#1090;&#1082;&#1072; &#1089;&#1090;&#1088;&#1086;&#1080;&#1090;&#1077;&#1083;&#1100;&#1085;&#1072;&#1103; &#1092;&#1072;&#1089;&#1072;&#1076;&#1085;&#1072;&#1103;'!A1"/><Relationship Id="rId183" Type="http://schemas.openxmlformats.org/officeDocument/2006/relationships/image" Target="../media/image130.jpg"/><Relationship Id="rId2" Type="http://schemas.openxmlformats.org/officeDocument/2006/relationships/image" Target="../media/image1.jpeg"/><Relationship Id="rId29" Type="http://schemas.openxmlformats.org/officeDocument/2006/relationships/image" Target="../media/image18.jpeg"/><Relationship Id="rId24" Type="http://schemas.openxmlformats.org/officeDocument/2006/relationships/hyperlink" Target="#'&#1055;&#1072;&#1088;&#1082;&#1086;&#1074;&#1086;&#1095;&#1085;&#1099;&#1081; &#1073;&#1072;&#1088;&#1100;&#1077;&#1088;'!A1"/><Relationship Id="rId40" Type="http://schemas.openxmlformats.org/officeDocument/2006/relationships/image" Target="../media/image24.png"/><Relationship Id="rId45" Type="http://schemas.openxmlformats.org/officeDocument/2006/relationships/image" Target="../media/image28.jpeg"/><Relationship Id="rId66" Type="http://schemas.openxmlformats.org/officeDocument/2006/relationships/image" Target="../media/image41.jpeg"/><Relationship Id="rId87" Type="http://schemas.openxmlformats.org/officeDocument/2006/relationships/image" Target="../media/image58.png"/><Relationship Id="rId110" Type="http://schemas.openxmlformats.org/officeDocument/2006/relationships/image" Target="../media/image75.jpeg"/><Relationship Id="rId115" Type="http://schemas.openxmlformats.org/officeDocument/2006/relationships/image" Target="../media/image80.jpeg"/><Relationship Id="rId131" Type="http://schemas.openxmlformats.org/officeDocument/2006/relationships/hyperlink" Target="#'&#1057;&#1080;&#1089;&#1090;&#1077;&#1084;&#1099; &#1089;&#1074;&#1077;&#1090;&#1086;&#1074;&#1086;&#1081; &#1080;&#1085;&#1076;&#1080;&#1082;&#1072;&#1094;&#1080;&#1080;'!A1"/><Relationship Id="rId136" Type="http://schemas.openxmlformats.org/officeDocument/2006/relationships/image" Target="../media/image96.jpeg"/><Relationship Id="rId157" Type="http://schemas.openxmlformats.org/officeDocument/2006/relationships/image" Target="../media/image111.jpg"/><Relationship Id="rId178" Type="http://schemas.openxmlformats.org/officeDocument/2006/relationships/image" Target="../media/image127.jpeg"/><Relationship Id="rId61" Type="http://schemas.openxmlformats.org/officeDocument/2006/relationships/image" Target="../media/image37.jpeg"/><Relationship Id="rId82" Type="http://schemas.openxmlformats.org/officeDocument/2006/relationships/image" Target="../media/image54.emf"/><Relationship Id="rId152" Type="http://schemas.openxmlformats.org/officeDocument/2006/relationships/image" Target="../media/image108.jpeg"/><Relationship Id="rId173" Type="http://schemas.openxmlformats.org/officeDocument/2006/relationships/image" Target="../media/image124.jpeg"/><Relationship Id="rId19" Type="http://schemas.openxmlformats.org/officeDocument/2006/relationships/hyperlink" Target="#'&#1057;&#1098;&#1077;&#1079;&#1076; &#1089; &#1073;&#1072;&#1088;&#1076;&#1102;&#1088;&#1072;'!A1"/><Relationship Id="rId14" Type="http://schemas.openxmlformats.org/officeDocument/2006/relationships/image" Target="../media/image10.png"/><Relationship Id="rId30" Type="http://schemas.openxmlformats.org/officeDocument/2006/relationships/image" Target="../media/image19.jpeg"/><Relationship Id="rId35" Type="http://schemas.openxmlformats.org/officeDocument/2006/relationships/hyperlink" Target="#'&#1050;&#1086;&#1085;&#1091;&#1089;&#1099; &#1076;&#1086;&#1088;&#1086;&#1078;&#1085;&#1099;&#1077;'!A1"/><Relationship Id="rId56" Type="http://schemas.openxmlformats.org/officeDocument/2006/relationships/hyperlink" Target="#'&#1050;&#1072;&#1090;&#1072;&#1092;&#1086;&#1090;&#1099; &#1076;&#1086;&#1088;&#1086;&#1078;&#1085;&#1099;&#1077;'!A1"/><Relationship Id="rId77" Type="http://schemas.openxmlformats.org/officeDocument/2006/relationships/image" Target="../media/image49.jpeg"/><Relationship Id="rId100" Type="http://schemas.openxmlformats.org/officeDocument/2006/relationships/hyperlink" Target="#'&#1057;&#1077;&#1090;&#1082;&#1072; &#1086;&#1075;&#1088;&#1072;&#1076;&#1080;&#1090;&#1077;&#1083;&#1100;&#1085;&#1072;&#1103;'!A1"/><Relationship Id="rId105" Type="http://schemas.openxmlformats.org/officeDocument/2006/relationships/image" Target="../media/image73.png"/><Relationship Id="rId126" Type="http://schemas.openxmlformats.org/officeDocument/2006/relationships/image" Target="../media/image89.jpeg"/><Relationship Id="rId147" Type="http://schemas.openxmlformats.org/officeDocument/2006/relationships/image" Target="../media/image104.jpeg"/><Relationship Id="rId168" Type="http://schemas.openxmlformats.org/officeDocument/2006/relationships/hyperlink" Target="#'&#1055;&#1088;&#1086;&#1090;&#1080;&#1074;&#1086;&#1089;&#1082;&#1086;&#1083;&#1100;&#1079;&#1103;&#1097;&#1080;&#1077; &#1085;&#1072;&#1082;&#1083;&#1072;&#1076;&#1082;&#1080;'!A1"/><Relationship Id="rId8" Type="http://schemas.openxmlformats.org/officeDocument/2006/relationships/image" Target="../media/image6.jpeg"/><Relationship Id="rId51" Type="http://schemas.openxmlformats.org/officeDocument/2006/relationships/image" Target="../media/image33.jpeg"/><Relationship Id="rId72" Type="http://schemas.openxmlformats.org/officeDocument/2006/relationships/image" Target="../media/image46.png"/><Relationship Id="rId93" Type="http://schemas.openxmlformats.org/officeDocument/2006/relationships/image" Target="../media/image64.png"/><Relationship Id="rId98" Type="http://schemas.openxmlformats.org/officeDocument/2006/relationships/image" Target="../media/image68.jpeg"/><Relationship Id="rId121" Type="http://schemas.openxmlformats.org/officeDocument/2006/relationships/hyperlink" Target="#'&#1044;&#1086;&#1088;&#1086;&#1078;&#1085;&#1099;&#1077; &#1079;&#1085;&#1072;&#1082;&#1080; &#1089; &#1087;&#1086;&#1076;&#1089;&#1074;&#1077;&#1090;&#1082;&#1086;&#1081;'!A1"/><Relationship Id="rId142" Type="http://schemas.openxmlformats.org/officeDocument/2006/relationships/image" Target="../media/image100.jpg"/><Relationship Id="rId163" Type="http://schemas.openxmlformats.org/officeDocument/2006/relationships/image" Target="../media/image116.jpeg"/><Relationship Id="rId184" Type="http://schemas.openxmlformats.org/officeDocument/2006/relationships/image" Target="../media/image131.jpg"/><Relationship Id="rId189" Type="http://schemas.openxmlformats.org/officeDocument/2006/relationships/image" Target="../media/image135.jpeg"/><Relationship Id="rId3" Type="http://schemas.openxmlformats.org/officeDocument/2006/relationships/image" Target="../media/image2.jpeg"/><Relationship Id="rId25" Type="http://schemas.openxmlformats.org/officeDocument/2006/relationships/hyperlink" Target="#'&#1055;&#1072;&#1088;&#1082;&#1086;&#1074;&#1086;&#1095;&#1085;&#1099;&#1077; &#1089;&#1090;&#1086;&#1083;&#1073;&#1080;&#1082;&#1080;'!A1"/><Relationship Id="rId46" Type="http://schemas.openxmlformats.org/officeDocument/2006/relationships/image" Target="../media/image29.jpeg"/><Relationship Id="rId67" Type="http://schemas.openxmlformats.org/officeDocument/2006/relationships/image" Target="../media/image42.jpeg"/><Relationship Id="rId116" Type="http://schemas.openxmlformats.org/officeDocument/2006/relationships/image" Target="../media/image81.jpeg"/><Relationship Id="rId137" Type="http://schemas.openxmlformats.org/officeDocument/2006/relationships/hyperlink" Target="#'&#1051;&#1077;&#1085;&#1090;&#1072; &#1079;&#1072;&#1097;&#1080;&#1090;&#1085;&#1086;-&#1089;&#1080;&#1075;&#1085;&#1072;&#1083;&#1100;&#1085;&#1072;&#1103;'!A1"/><Relationship Id="rId158" Type="http://schemas.openxmlformats.org/officeDocument/2006/relationships/image" Target="../media/image112.jpg"/><Relationship Id="rId20" Type="http://schemas.openxmlformats.org/officeDocument/2006/relationships/image" Target="../media/image14.png"/><Relationship Id="rId41" Type="http://schemas.openxmlformats.org/officeDocument/2006/relationships/image" Target="../media/image25.png"/><Relationship Id="rId62" Type="http://schemas.openxmlformats.org/officeDocument/2006/relationships/hyperlink" Target="#&#1056;&#1077;&#1072;&#1075;&#1077;&#1085;&#1090;&#1099;!A1"/><Relationship Id="rId83" Type="http://schemas.openxmlformats.org/officeDocument/2006/relationships/hyperlink" Target="#'&#1043;&#1080;&#1073;&#1082;&#1080;&#1077; &#1089;&#1090;&#1086;&#1083;&#1073;&#1080;&#1082;&#1080;'!A1"/><Relationship Id="rId88" Type="http://schemas.openxmlformats.org/officeDocument/2006/relationships/image" Target="../media/image59.jpeg"/><Relationship Id="rId111" Type="http://schemas.openxmlformats.org/officeDocument/2006/relationships/image" Target="../media/image76.jpeg"/><Relationship Id="rId132" Type="http://schemas.openxmlformats.org/officeDocument/2006/relationships/image" Target="../media/image93.jpeg"/><Relationship Id="rId153" Type="http://schemas.openxmlformats.org/officeDocument/2006/relationships/hyperlink" Target="#&#1057;&#1074;&#1077;&#1090;&#1086;&#1092;&#1086;&#1088;&#1099;!A1"/><Relationship Id="rId174" Type="http://schemas.openxmlformats.org/officeDocument/2006/relationships/image" Target="../media/image125.jpeg"/><Relationship Id="rId179" Type="http://schemas.openxmlformats.org/officeDocument/2006/relationships/image" Target="../media/image128.jpg"/><Relationship Id="rId15" Type="http://schemas.openxmlformats.org/officeDocument/2006/relationships/image" Target="../media/image11.png"/><Relationship Id="rId36" Type="http://schemas.openxmlformats.org/officeDocument/2006/relationships/hyperlink" Target="#'&#1057;&#1080;&#1075;&#1085;&#1072;&#1083;&#1100;&#1085;&#1099;&#1081; &#1076;&#1086;&#1088;&#1086;&#1078;&#1085;&#1099;&#1081; &#1089;&#1090;&#1086;&#1083;&#1073;&#1080;&#1082;'!A1"/><Relationship Id="rId57" Type="http://schemas.openxmlformats.org/officeDocument/2006/relationships/image" Target="../media/image34.png"/><Relationship Id="rId106" Type="http://schemas.openxmlformats.org/officeDocument/2006/relationships/image" Target="../media/image74.png"/><Relationship Id="rId127" Type="http://schemas.openxmlformats.org/officeDocument/2006/relationships/image" Target="../media/image90.jpeg"/><Relationship Id="rId10" Type="http://schemas.openxmlformats.org/officeDocument/2006/relationships/image" Target="../media/image7.jpeg"/><Relationship Id="rId31" Type="http://schemas.openxmlformats.org/officeDocument/2006/relationships/image" Target="../media/image20.jpeg"/><Relationship Id="rId52" Type="http://schemas.openxmlformats.org/officeDocument/2006/relationships/hyperlink" Target="#'&#1057;&#1080;&#1075;&#1085;&#1072;&#1083;&#1100;&#1085;&#1099;&#1077; &#1087;&#1088;&#1080;&#1094;&#1077;&#1087;&#1099; &#1087;&#1088;&#1080;&#1082;&#1088;&#1099;&#1090;&#1080;&#1103;'!A1"/><Relationship Id="rId73" Type="http://schemas.openxmlformats.org/officeDocument/2006/relationships/image" Target="../media/image47.png"/><Relationship Id="rId78" Type="http://schemas.openxmlformats.org/officeDocument/2006/relationships/image" Target="../media/image50.png"/><Relationship Id="rId94" Type="http://schemas.openxmlformats.org/officeDocument/2006/relationships/image" Target="../media/image65.png"/><Relationship Id="rId99" Type="http://schemas.openxmlformats.org/officeDocument/2006/relationships/image" Target="../media/image69.jpeg"/><Relationship Id="rId101" Type="http://schemas.openxmlformats.org/officeDocument/2006/relationships/image" Target="../media/image70.jpeg"/><Relationship Id="rId122" Type="http://schemas.openxmlformats.org/officeDocument/2006/relationships/image" Target="../media/image86.jpg"/><Relationship Id="rId143" Type="http://schemas.openxmlformats.org/officeDocument/2006/relationships/image" Target="../media/image101.jpeg"/><Relationship Id="rId148" Type="http://schemas.openxmlformats.org/officeDocument/2006/relationships/image" Target="../media/image105.jpeg"/><Relationship Id="rId164" Type="http://schemas.openxmlformats.org/officeDocument/2006/relationships/image" Target="../media/image117.jpeg"/><Relationship Id="rId169" Type="http://schemas.openxmlformats.org/officeDocument/2006/relationships/hyperlink" Target="#'&#1055;&#1088;&#1086;&#1090;&#1080;&#1074;&#1086;&#1089;&#1082;&#1086;&#1083;&#1100;&#1079;&#1103;&#1097;&#1080;&#1077; &#1083;&#1077;&#1085;&#1090;&#1099;'!A1"/><Relationship Id="rId185" Type="http://schemas.openxmlformats.org/officeDocument/2006/relationships/image" Target="../media/image132.jpg"/><Relationship Id="rId4" Type="http://schemas.openxmlformats.org/officeDocument/2006/relationships/image" Target="../media/image3.jpeg"/><Relationship Id="rId9" Type="http://schemas.openxmlformats.org/officeDocument/2006/relationships/hyperlink" Target="#'&#1051;&#1077;&#1078;&#1072;&#1095;&#1080;&#1077; &#1087;&#1086;&#1083;&#1080;&#1094;&#1077;&#1081;&#1089;&#1082;&#1080;&#1077;'!A1"/><Relationship Id="rId180" Type="http://schemas.openxmlformats.org/officeDocument/2006/relationships/hyperlink" Target="#'&#1046;&#1080;&#1076;&#1082;&#1086;&#1077; &#1087;&#1086;&#1082;&#1088;&#1099;&#1090;&#1080;&#1077;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8.jpeg"/><Relationship Id="rId13" Type="http://schemas.openxmlformats.org/officeDocument/2006/relationships/image" Target="../media/image263.jpg"/><Relationship Id="rId3" Type="http://schemas.openxmlformats.org/officeDocument/2006/relationships/image" Target="../media/image253.jpg"/><Relationship Id="rId7" Type="http://schemas.openxmlformats.org/officeDocument/2006/relationships/image" Target="../media/image257.jpeg"/><Relationship Id="rId12" Type="http://schemas.openxmlformats.org/officeDocument/2006/relationships/image" Target="../media/image262.jpg"/><Relationship Id="rId2" Type="http://schemas.openxmlformats.org/officeDocument/2006/relationships/image" Target="../media/image252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56.jpg"/><Relationship Id="rId11" Type="http://schemas.openxmlformats.org/officeDocument/2006/relationships/image" Target="../media/image261.jpg"/><Relationship Id="rId5" Type="http://schemas.openxmlformats.org/officeDocument/2006/relationships/image" Target="../media/image255.jpeg"/><Relationship Id="rId15" Type="http://schemas.openxmlformats.org/officeDocument/2006/relationships/image" Target="../media/image264.jpeg"/><Relationship Id="rId10" Type="http://schemas.openxmlformats.org/officeDocument/2006/relationships/image" Target="../media/image260.jpg"/><Relationship Id="rId4" Type="http://schemas.openxmlformats.org/officeDocument/2006/relationships/image" Target="../media/image254.jpg"/><Relationship Id="rId9" Type="http://schemas.openxmlformats.org/officeDocument/2006/relationships/image" Target="../media/image259.jpg"/><Relationship Id="rId14" Type="http://schemas.openxmlformats.org/officeDocument/2006/relationships/image" Target="../media/image18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1.jpg"/><Relationship Id="rId3" Type="http://schemas.openxmlformats.org/officeDocument/2006/relationships/image" Target="../media/image267.png"/><Relationship Id="rId7" Type="http://schemas.openxmlformats.org/officeDocument/2006/relationships/image" Target="../media/image270.jpg"/><Relationship Id="rId2" Type="http://schemas.openxmlformats.org/officeDocument/2006/relationships/image" Target="../media/image266.png"/><Relationship Id="rId1" Type="http://schemas.openxmlformats.org/officeDocument/2006/relationships/image" Target="../media/image265.png"/><Relationship Id="rId6" Type="http://schemas.openxmlformats.org/officeDocument/2006/relationships/hyperlink" Target="#&#1043;&#1083;&#1072;&#1074;&#1085;&#1072;&#1103;!A1"/><Relationship Id="rId5" Type="http://schemas.openxmlformats.org/officeDocument/2006/relationships/image" Target="../media/image269.jpeg"/><Relationship Id="rId10" Type="http://schemas.openxmlformats.org/officeDocument/2006/relationships/image" Target="../media/image273.jpeg"/><Relationship Id="rId4" Type="http://schemas.openxmlformats.org/officeDocument/2006/relationships/image" Target="../media/image268.png"/><Relationship Id="rId9" Type="http://schemas.openxmlformats.org/officeDocument/2006/relationships/image" Target="../media/image27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jpg"/><Relationship Id="rId2" Type="http://schemas.openxmlformats.org/officeDocument/2006/relationships/image" Target="../media/image274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26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6.jpg"/><Relationship Id="rId2" Type="http://schemas.openxmlformats.org/officeDocument/2006/relationships/image" Target="../media/image275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78.jpeg"/><Relationship Id="rId4" Type="http://schemas.openxmlformats.org/officeDocument/2006/relationships/image" Target="../media/image277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1.jpeg"/><Relationship Id="rId2" Type="http://schemas.openxmlformats.org/officeDocument/2006/relationships/image" Target="../media/image280.jpeg"/><Relationship Id="rId1" Type="http://schemas.openxmlformats.org/officeDocument/2006/relationships/image" Target="../media/image279.jpeg"/><Relationship Id="rId6" Type="http://schemas.openxmlformats.org/officeDocument/2006/relationships/image" Target="../media/image243.jpe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28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0.jpeg"/><Relationship Id="rId3" Type="http://schemas.openxmlformats.org/officeDocument/2006/relationships/image" Target="../media/image285.png"/><Relationship Id="rId7" Type="http://schemas.openxmlformats.org/officeDocument/2006/relationships/image" Target="../media/image289.jpeg"/><Relationship Id="rId12" Type="http://schemas.openxmlformats.org/officeDocument/2006/relationships/image" Target="../media/image243.jpeg"/><Relationship Id="rId2" Type="http://schemas.openxmlformats.org/officeDocument/2006/relationships/image" Target="../media/image284.png"/><Relationship Id="rId1" Type="http://schemas.openxmlformats.org/officeDocument/2006/relationships/image" Target="../media/image283.png"/><Relationship Id="rId6" Type="http://schemas.openxmlformats.org/officeDocument/2006/relationships/image" Target="../media/image288.jpeg"/><Relationship Id="rId1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87.png"/><Relationship Id="rId10" Type="http://schemas.openxmlformats.org/officeDocument/2006/relationships/image" Target="../media/image292.png"/><Relationship Id="rId4" Type="http://schemas.openxmlformats.org/officeDocument/2006/relationships/image" Target="../media/image286.jpeg"/><Relationship Id="rId9" Type="http://schemas.openxmlformats.org/officeDocument/2006/relationships/image" Target="../media/image29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54.emf"/><Relationship Id="rId1" Type="http://schemas.openxmlformats.org/officeDocument/2006/relationships/image" Target="../media/image220.png"/><Relationship Id="rId4" Type="http://schemas.openxmlformats.org/officeDocument/2006/relationships/image" Target="../media/image29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295.jpeg"/><Relationship Id="rId1" Type="http://schemas.openxmlformats.org/officeDocument/2006/relationships/image" Target="../media/image294.png"/><Relationship Id="rId4" Type="http://schemas.openxmlformats.org/officeDocument/2006/relationships/image" Target="../media/image225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3.jpg"/><Relationship Id="rId13" Type="http://schemas.openxmlformats.org/officeDocument/2006/relationships/image" Target="../media/image308.jpg"/><Relationship Id="rId18" Type="http://schemas.openxmlformats.org/officeDocument/2006/relationships/image" Target="../media/image313.jpg"/><Relationship Id="rId3" Type="http://schemas.openxmlformats.org/officeDocument/2006/relationships/image" Target="../media/image298.jpg"/><Relationship Id="rId7" Type="http://schemas.openxmlformats.org/officeDocument/2006/relationships/image" Target="../media/image302.jpg"/><Relationship Id="rId12" Type="http://schemas.openxmlformats.org/officeDocument/2006/relationships/image" Target="../media/image307.jpg"/><Relationship Id="rId17" Type="http://schemas.openxmlformats.org/officeDocument/2006/relationships/image" Target="../media/image312.jpg"/><Relationship Id="rId2" Type="http://schemas.openxmlformats.org/officeDocument/2006/relationships/image" Target="../media/image297.jpg"/><Relationship Id="rId16" Type="http://schemas.openxmlformats.org/officeDocument/2006/relationships/image" Target="../media/image311.jpg"/><Relationship Id="rId20" Type="http://schemas.openxmlformats.org/officeDocument/2006/relationships/image" Target="../media/image314.jpeg"/><Relationship Id="rId1" Type="http://schemas.openxmlformats.org/officeDocument/2006/relationships/image" Target="../media/image296.jpg"/><Relationship Id="rId6" Type="http://schemas.openxmlformats.org/officeDocument/2006/relationships/image" Target="../media/image301.jpg"/><Relationship Id="rId11" Type="http://schemas.openxmlformats.org/officeDocument/2006/relationships/image" Target="../media/image306.jpg"/><Relationship Id="rId5" Type="http://schemas.openxmlformats.org/officeDocument/2006/relationships/image" Target="../media/image300.jpg"/><Relationship Id="rId15" Type="http://schemas.openxmlformats.org/officeDocument/2006/relationships/image" Target="../media/image310.jpg"/><Relationship Id="rId10" Type="http://schemas.openxmlformats.org/officeDocument/2006/relationships/image" Target="../media/image305.jpg"/><Relationship Id="rId19" Type="http://schemas.openxmlformats.org/officeDocument/2006/relationships/hyperlink" Target="#&#1043;&#1083;&#1072;&#1074;&#1085;&#1072;&#1103;!A1"/><Relationship Id="rId4" Type="http://schemas.openxmlformats.org/officeDocument/2006/relationships/image" Target="../media/image299.jpg"/><Relationship Id="rId9" Type="http://schemas.openxmlformats.org/officeDocument/2006/relationships/image" Target="../media/image304.jpg"/><Relationship Id="rId14" Type="http://schemas.openxmlformats.org/officeDocument/2006/relationships/image" Target="../media/image309.jp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1.jpg"/><Relationship Id="rId13" Type="http://schemas.openxmlformats.org/officeDocument/2006/relationships/image" Target="../media/image326.jpg"/><Relationship Id="rId18" Type="http://schemas.openxmlformats.org/officeDocument/2006/relationships/image" Target="../media/image331.jpg"/><Relationship Id="rId3" Type="http://schemas.openxmlformats.org/officeDocument/2006/relationships/image" Target="../media/image316.jpg"/><Relationship Id="rId21" Type="http://schemas.openxmlformats.org/officeDocument/2006/relationships/image" Target="../media/image225.jpeg"/><Relationship Id="rId7" Type="http://schemas.openxmlformats.org/officeDocument/2006/relationships/image" Target="../media/image320.jpg"/><Relationship Id="rId12" Type="http://schemas.openxmlformats.org/officeDocument/2006/relationships/image" Target="../media/image325.jpg"/><Relationship Id="rId17" Type="http://schemas.openxmlformats.org/officeDocument/2006/relationships/image" Target="../media/image330.jpg"/><Relationship Id="rId2" Type="http://schemas.openxmlformats.org/officeDocument/2006/relationships/image" Target="../media/image315.jpeg"/><Relationship Id="rId16" Type="http://schemas.openxmlformats.org/officeDocument/2006/relationships/image" Target="../media/image329.jpg"/><Relationship Id="rId20" Type="http://schemas.openxmlformats.org/officeDocument/2006/relationships/image" Target="../media/image333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19.jpg"/><Relationship Id="rId11" Type="http://schemas.openxmlformats.org/officeDocument/2006/relationships/image" Target="../media/image324.jpg"/><Relationship Id="rId5" Type="http://schemas.openxmlformats.org/officeDocument/2006/relationships/image" Target="../media/image318.jpg"/><Relationship Id="rId15" Type="http://schemas.openxmlformats.org/officeDocument/2006/relationships/image" Target="../media/image328.jpg"/><Relationship Id="rId10" Type="http://schemas.openxmlformats.org/officeDocument/2006/relationships/image" Target="../media/image323.jpg"/><Relationship Id="rId19" Type="http://schemas.openxmlformats.org/officeDocument/2006/relationships/image" Target="../media/image332.jpg"/><Relationship Id="rId4" Type="http://schemas.openxmlformats.org/officeDocument/2006/relationships/image" Target="../media/image317.jpg"/><Relationship Id="rId9" Type="http://schemas.openxmlformats.org/officeDocument/2006/relationships/image" Target="../media/image322.jpg"/><Relationship Id="rId14" Type="http://schemas.openxmlformats.org/officeDocument/2006/relationships/image" Target="../media/image327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13" Type="http://schemas.openxmlformats.org/officeDocument/2006/relationships/image" Target="../media/image148.jpeg"/><Relationship Id="rId18" Type="http://schemas.openxmlformats.org/officeDocument/2006/relationships/hyperlink" Target="#&#1043;&#1083;&#1072;&#1074;&#1085;&#1072;&#1103;!A1"/><Relationship Id="rId3" Type="http://schemas.openxmlformats.org/officeDocument/2006/relationships/image" Target="../media/image138.jpeg"/><Relationship Id="rId7" Type="http://schemas.openxmlformats.org/officeDocument/2006/relationships/image" Target="../media/image142.jpeg"/><Relationship Id="rId12" Type="http://schemas.openxmlformats.org/officeDocument/2006/relationships/image" Target="../media/image147.jpeg"/><Relationship Id="rId17" Type="http://schemas.openxmlformats.org/officeDocument/2006/relationships/image" Target="../media/image152.jpeg"/><Relationship Id="rId2" Type="http://schemas.openxmlformats.org/officeDocument/2006/relationships/image" Target="../media/image137.jpeg"/><Relationship Id="rId16" Type="http://schemas.openxmlformats.org/officeDocument/2006/relationships/image" Target="../media/image151.jpeg"/><Relationship Id="rId1" Type="http://schemas.openxmlformats.org/officeDocument/2006/relationships/image" Target="../media/image136.jpeg"/><Relationship Id="rId6" Type="http://schemas.openxmlformats.org/officeDocument/2006/relationships/image" Target="../media/image141.jpeg"/><Relationship Id="rId11" Type="http://schemas.openxmlformats.org/officeDocument/2006/relationships/image" Target="../media/image146.jpeg"/><Relationship Id="rId5" Type="http://schemas.openxmlformats.org/officeDocument/2006/relationships/image" Target="../media/image140.jpeg"/><Relationship Id="rId15" Type="http://schemas.openxmlformats.org/officeDocument/2006/relationships/image" Target="../media/image150.jpeg"/><Relationship Id="rId10" Type="http://schemas.openxmlformats.org/officeDocument/2006/relationships/image" Target="../media/image145.jpeg"/><Relationship Id="rId19" Type="http://schemas.openxmlformats.org/officeDocument/2006/relationships/image" Target="../media/image153.jpeg"/><Relationship Id="rId4" Type="http://schemas.openxmlformats.org/officeDocument/2006/relationships/image" Target="../media/image139.jpeg"/><Relationship Id="rId9" Type="http://schemas.openxmlformats.org/officeDocument/2006/relationships/image" Target="../media/image144.jpeg"/><Relationship Id="rId14" Type="http://schemas.openxmlformats.org/officeDocument/2006/relationships/image" Target="../media/image149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5.jpg"/><Relationship Id="rId2" Type="http://schemas.openxmlformats.org/officeDocument/2006/relationships/image" Target="../media/image334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25.jpeg"/><Relationship Id="rId4" Type="http://schemas.openxmlformats.org/officeDocument/2006/relationships/image" Target="../media/image336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5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337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5.jpeg"/><Relationship Id="rId3" Type="http://schemas.openxmlformats.org/officeDocument/2006/relationships/image" Target="../media/image340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339.jpeg"/><Relationship Id="rId1" Type="http://schemas.openxmlformats.org/officeDocument/2006/relationships/image" Target="../media/image338.jpeg"/><Relationship Id="rId6" Type="http://schemas.openxmlformats.org/officeDocument/2006/relationships/image" Target="../media/image343.jpeg"/><Relationship Id="rId5" Type="http://schemas.openxmlformats.org/officeDocument/2006/relationships/image" Target="../media/image342.jpeg"/><Relationship Id="rId4" Type="http://schemas.openxmlformats.org/officeDocument/2006/relationships/image" Target="../media/image34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5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344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2.jpg"/><Relationship Id="rId3" Type="http://schemas.openxmlformats.org/officeDocument/2006/relationships/image" Target="../media/image347.jpg"/><Relationship Id="rId7" Type="http://schemas.openxmlformats.org/officeDocument/2006/relationships/image" Target="../media/image351.jpg"/><Relationship Id="rId2" Type="http://schemas.openxmlformats.org/officeDocument/2006/relationships/image" Target="../media/image346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50.jpg"/><Relationship Id="rId5" Type="http://schemas.openxmlformats.org/officeDocument/2006/relationships/image" Target="../media/image349.jpg"/><Relationship Id="rId4" Type="http://schemas.openxmlformats.org/officeDocument/2006/relationships/image" Target="../media/image348.jpg"/><Relationship Id="rId9" Type="http://schemas.openxmlformats.org/officeDocument/2006/relationships/image" Target="../media/image314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4.jpeg"/><Relationship Id="rId2" Type="http://schemas.openxmlformats.org/officeDocument/2006/relationships/image" Target="../media/image353.jpg"/><Relationship Id="rId1" Type="http://schemas.openxmlformats.org/officeDocument/2006/relationships/hyperlink" Target="#&#1043;&#1083;&#1072;&#1074;&#1085;&#1072;&#1103;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jpg"/><Relationship Id="rId7" Type="http://schemas.openxmlformats.org/officeDocument/2006/relationships/image" Target="../media/image356.jpeg"/><Relationship Id="rId2" Type="http://schemas.openxmlformats.org/officeDocument/2006/relationships/image" Target="../media/image98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55.jpg"/><Relationship Id="rId5" Type="http://schemas.openxmlformats.org/officeDocument/2006/relationships/image" Target="../media/image354.jpg"/><Relationship Id="rId4" Type="http://schemas.openxmlformats.org/officeDocument/2006/relationships/image" Target="../media/image100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0.jpg"/><Relationship Id="rId3" Type="http://schemas.openxmlformats.org/officeDocument/2006/relationships/image" Target="../media/image130.jpg"/><Relationship Id="rId7" Type="http://schemas.openxmlformats.org/officeDocument/2006/relationships/image" Target="../media/image359.jpg"/><Relationship Id="rId2" Type="http://schemas.openxmlformats.org/officeDocument/2006/relationships/image" Target="../media/image357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58.jpg"/><Relationship Id="rId5" Type="http://schemas.openxmlformats.org/officeDocument/2006/relationships/image" Target="../media/image132.jpg"/><Relationship Id="rId10" Type="http://schemas.openxmlformats.org/officeDocument/2006/relationships/image" Target="../media/image264.jpeg"/><Relationship Id="rId4" Type="http://schemas.openxmlformats.org/officeDocument/2006/relationships/image" Target="../media/image131.jpg"/><Relationship Id="rId9" Type="http://schemas.openxmlformats.org/officeDocument/2006/relationships/image" Target="../media/image36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5.jpg"/><Relationship Id="rId13" Type="http://schemas.openxmlformats.org/officeDocument/2006/relationships/image" Target="../media/image370.jpg"/><Relationship Id="rId18" Type="http://schemas.openxmlformats.org/officeDocument/2006/relationships/image" Target="../media/image375.jpg"/><Relationship Id="rId26" Type="http://schemas.openxmlformats.org/officeDocument/2006/relationships/image" Target="../media/image383.jpg"/><Relationship Id="rId3" Type="http://schemas.openxmlformats.org/officeDocument/2006/relationships/image" Target="../media/image122.jpg"/><Relationship Id="rId21" Type="http://schemas.openxmlformats.org/officeDocument/2006/relationships/image" Target="../media/image378.jpg"/><Relationship Id="rId7" Type="http://schemas.openxmlformats.org/officeDocument/2006/relationships/image" Target="../media/image364.jpg"/><Relationship Id="rId12" Type="http://schemas.openxmlformats.org/officeDocument/2006/relationships/image" Target="../media/image369.jpg"/><Relationship Id="rId17" Type="http://schemas.openxmlformats.org/officeDocument/2006/relationships/image" Target="../media/image374.jpg"/><Relationship Id="rId25" Type="http://schemas.openxmlformats.org/officeDocument/2006/relationships/image" Target="../media/image382.jpg"/><Relationship Id="rId33" Type="http://schemas.openxmlformats.org/officeDocument/2006/relationships/image" Target="../media/image314.jpeg"/><Relationship Id="rId2" Type="http://schemas.openxmlformats.org/officeDocument/2006/relationships/image" Target="../media/image121.jpg"/><Relationship Id="rId16" Type="http://schemas.openxmlformats.org/officeDocument/2006/relationships/image" Target="../media/image373.jpg"/><Relationship Id="rId20" Type="http://schemas.openxmlformats.org/officeDocument/2006/relationships/image" Target="../media/image377.jpg"/><Relationship Id="rId29" Type="http://schemas.openxmlformats.org/officeDocument/2006/relationships/image" Target="../media/image386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63.jpg"/><Relationship Id="rId11" Type="http://schemas.openxmlformats.org/officeDocument/2006/relationships/image" Target="../media/image368.jpg"/><Relationship Id="rId24" Type="http://schemas.openxmlformats.org/officeDocument/2006/relationships/image" Target="../media/image381.jpg"/><Relationship Id="rId32" Type="http://schemas.openxmlformats.org/officeDocument/2006/relationships/image" Target="../media/image389.jpg"/><Relationship Id="rId5" Type="http://schemas.openxmlformats.org/officeDocument/2006/relationships/image" Target="../media/image362.jpg"/><Relationship Id="rId15" Type="http://schemas.openxmlformats.org/officeDocument/2006/relationships/image" Target="../media/image372.jpg"/><Relationship Id="rId23" Type="http://schemas.openxmlformats.org/officeDocument/2006/relationships/image" Target="../media/image380.jpeg"/><Relationship Id="rId28" Type="http://schemas.openxmlformats.org/officeDocument/2006/relationships/image" Target="../media/image385.jpg"/><Relationship Id="rId10" Type="http://schemas.openxmlformats.org/officeDocument/2006/relationships/image" Target="../media/image367.jpg"/><Relationship Id="rId19" Type="http://schemas.openxmlformats.org/officeDocument/2006/relationships/image" Target="../media/image376.jpg"/><Relationship Id="rId31" Type="http://schemas.openxmlformats.org/officeDocument/2006/relationships/image" Target="../media/image388.jpg"/><Relationship Id="rId4" Type="http://schemas.openxmlformats.org/officeDocument/2006/relationships/image" Target="../media/image123.jpg"/><Relationship Id="rId9" Type="http://schemas.openxmlformats.org/officeDocument/2006/relationships/image" Target="../media/image366.jpg"/><Relationship Id="rId14" Type="http://schemas.openxmlformats.org/officeDocument/2006/relationships/image" Target="../media/image371.jpg"/><Relationship Id="rId22" Type="http://schemas.openxmlformats.org/officeDocument/2006/relationships/image" Target="../media/image379.jpeg"/><Relationship Id="rId27" Type="http://schemas.openxmlformats.org/officeDocument/2006/relationships/image" Target="../media/image384.jpg"/><Relationship Id="rId30" Type="http://schemas.openxmlformats.org/officeDocument/2006/relationships/image" Target="../media/image387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1.jpg"/><Relationship Id="rId2" Type="http://schemas.openxmlformats.org/officeDocument/2006/relationships/image" Target="../media/image390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94.jpeg"/><Relationship Id="rId5" Type="http://schemas.openxmlformats.org/officeDocument/2006/relationships/image" Target="../media/image393.jpg"/><Relationship Id="rId4" Type="http://schemas.openxmlformats.org/officeDocument/2006/relationships/image" Target="../media/image392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emf"/><Relationship Id="rId26" Type="http://schemas.openxmlformats.org/officeDocument/2006/relationships/image" Target="../media/image179.emf"/><Relationship Id="rId39" Type="http://schemas.openxmlformats.org/officeDocument/2006/relationships/image" Target="../media/image191.jpeg"/><Relationship Id="rId3" Type="http://schemas.openxmlformats.org/officeDocument/2006/relationships/image" Target="../media/image156.jpeg"/><Relationship Id="rId21" Type="http://schemas.openxmlformats.org/officeDocument/2006/relationships/image" Target="../media/image174.emf"/><Relationship Id="rId34" Type="http://schemas.openxmlformats.org/officeDocument/2006/relationships/image" Target="../media/image186.jpeg"/><Relationship Id="rId42" Type="http://schemas.openxmlformats.org/officeDocument/2006/relationships/image" Target="../media/image194.jpg"/><Relationship Id="rId47" Type="http://schemas.openxmlformats.org/officeDocument/2006/relationships/image" Target="../media/image199.jpe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170.emf"/><Relationship Id="rId25" Type="http://schemas.openxmlformats.org/officeDocument/2006/relationships/image" Target="../media/image178.emf"/><Relationship Id="rId33" Type="http://schemas.openxmlformats.org/officeDocument/2006/relationships/hyperlink" Target="#&#1043;&#1083;&#1072;&#1074;&#1085;&#1072;&#1103;!A1"/><Relationship Id="rId38" Type="http://schemas.openxmlformats.org/officeDocument/2006/relationships/image" Target="../media/image190.jpg"/><Relationship Id="rId46" Type="http://schemas.openxmlformats.org/officeDocument/2006/relationships/image" Target="../media/image198.jpg"/><Relationship Id="rId2" Type="http://schemas.openxmlformats.org/officeDocument/2006/relationships/image" Target="../media/image155.jpeg"/><Relationship Id="rId16" Type="http://schemas.openxmlformats.org/officeDocument/2006/relationships/image" Target="../media/image169.emf"/><Relationship Id="rId20" Type="http://schemas.openxmlformats.org/officeDocument/2006/relationships/image" Target="../media/image173.emf"/><Relationship Id="rId29" Type="http://schemas.openxmlformats.org/officeDocument/2006/relationships/image" Target="../media/image182.jpg"/><Relationship Id="rId41" Type="http://schemas.openxmlformats.org/officeDocument/2006/relationships/image" Target="../media/image193.jpg"/><Relationship Id="rId1" Type="http://schemas.openxmlformats.org/officeDocument/2006/relationships/image" Target="../media/image154.jpe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24" Type="http://schemas.openxmlformats.org/officeDocument/2006/relationships/image" Target="../media/image177.emf"/><Relationship Id="rId32" Type="http://schemas.openxmlformats.org/officeDocument/2006/relationships/image" Target="../media/image185.jpg"/><Relationship Id="rId37" Type="http://schemas.openxmlformats.org/officeDocument/2006/relationships/image" Target="../media/image189.jpg"/><Relationship Id="rId40" Type="http://schemas.openxmlformats.org/officeDocument/2006/relationships/image" Target="../media/image192.jpeg"/><Relationship Id="rId45" Type="http://schemas.openxmlformats.org/officeDocument/2006/relationships/image" Target="../media/image197.jpeg"/><Relationship Id="rId5" Type="http://schemas.openxmlformats.org/officeDocument/2006/relationships/image" Target="../media/image158.jpeg"/><Relationship Id="rId15" Type="http://schemas.openxmlformats.org/officeDocument/2006/relationships/image" Target="../media/image168.emf"/><Relationship Id="rId23" Type="http://schemas.openxmlformats.org/officeDocument/2006/relationships/image" Target="../media/image176.emf"/><Relationship Id="rId28" Type="http://schemas.openxmlformats.org/officeDocument/2006/relationships/image" Target="../media/image181.jpg"/><Relationship Id="rId36" Type="http://schemas.openxmlformats.org/officeDocument/2006/relationships/image" Target="../media/image188.jpg"/><Relationship Id="rId10" Type="http://schemas.openxmlformats.org/officeDocument/2006/relationships/image" Target="../media/image163.jpeg"/><Relationship Id="rId19" Type="http://schemas.openxmlformats.org/officeDocument/2006/relationships/image" Target="../media/image172.emf"/><Relationship Id="rId31" Type="http://schemas.openxmlformats.org/officeDocument/2006/relationships/image" Target="../media/image184.jpg"/><Relationship Id="rId44" Type="http://schemas.openxmlformats.org/officeDocument/2006/relationships/image" Target="../media/image196.jp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emf"/><Relationship Id="rId22" Type="http://schemas.openxmlformats.org/officeDocument/2006/relationships/image" Target="../media/image175.emf"/><Relationship Id="rId27" Type="http://schemas.openxmlformats.org/officeDocument/2006/relationships/image" Target="../media/image180.png"/><Relationship Id="rId30" Type="http://schemas.openxmlformats.org/officeDocument/2006/relationships/image" Target="../media/image183.jpeg"/><Relationship Id="rId35" Type="http://schemas.openxmlformats.org/officeDocument/2006/relationships/image" Target="../media/image187.jpg"/><Relationship Id="rId43" Type="http://schemas.openxmlformats.org/officeDocument/2006/relationships/image" Target="../media/image195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&#1043;&#1083;&#1072;&#1074;&#1085;&#1072;&#1103;!A1"/><Relationship Id="rId13" Type="http://schemas.openxmlformats.org/officeDocument/2006/relationships/image" Target="../media/image406.jpg"/><Relationship Id="rId3" Type="http://schemas.openxmlformats.org/officeDocument/2006/relationships/image" Target="../media/image397.png"/><Relationship Id="rId7" Type="http://schemas.openxmlformats.org/officeDocument/2006/relationships/image" Target="../media/image401.png"/><Relationship Id="rId12" Type="http://schemas.openxmlformats.org/officeDocument/2006/relationships/image" Target="../media/image405.jpg"/><Relationship Id="rId17" Type="http://schemas.openxmlformats.org/officeDocument/2006/relationships/image" Target="../media/image202.jpeg"/><Relationship Id="rId2" Type="http://schemas.openxmlformats.org/officeDocument/2006/relationships/image" Target="../media/image396.jpeg"/><Relationship Id="rId16" Type="http://schemas.openxmlformats.org/officeDocument/2006/relationships/image" Target="../media/image409.jpg"/><Relationship Id="rId1" Type="http://schemas.openxmlformats.org/officeDocument/2006/relationships/image" Target="../media/image395.jpeg"/><Relationship Id="rId6" Type="http://schemas.openxmlformats.org/officeDocument/2006/relationships/image" Target="../media/image400.png"/><Relationship Id="rId11" Type="http://schemas.openxmlformats.org/officeDocument/2006/relationships/image" Target="../media/image404.jpg"/><Relationship Id="rId5" Type="http://schemas.openxmlformats.org/officeDocument/2006/relationships/image" Target="../media/image399.png"/><Relationship Id="rId15" Type="http://schemas.openxmlformats.org/officeDocument/2006/relationships/image" Target="../media/image408.jpg"/><Relationship Id="rId10" Type="http://schemas.openxmlformats.org/officeDocument/2006/relationships/image" Target="../media/image403.jpg"/><Relationship Id="rId4" Type="http://schemas.openxmlformats.org/officeDocument/2006/relationships/image" Target="../media/image398.png"/><Relationship Id="rId9" Type="http://schemas.openxmlformats.org/officeDocument/2006/relationships/image" Target="../media/image402.jpg"/><Relationship Id="rId14" Type="http://schemas.openxmlformats.org/officeDocument/2006/relationships/image" Target="../media/image407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7.jpg"/><Relationship Id="rId3" Type="http://schemas.openxmlformats.org/officeDocument/2006/relationships/image" Target="../media/image412.jpg"/><Relationship Id="rId7" Type="http://schemas.openxmlformats.org/officeDocument/2006/relationships/image" Target="../media/image416.jpg"/><Relationship Id="rId2" Type="http://schemas.openxmlformats.org/officeDocument/2006/relationships/image" Target="../media/image411.jpg"/><Relationship Id="rId1" Type="http://schemas.openxmlformats.org/officeDocument/2006/relationships/image" Target="../media/image410.jpg"/><Relationship Id="rId6" Type="http://schemas.openxmlformats.org/officeDocument/2006/relationships/image" Target="../media/image415.jpg"/><Relationship Id="rId11" Type="http://schemas.openxmlformats.org/officeDocument/2006/relationships/image" Target="../media/image225.jpeg"/><Relationship Id="rId5" Type="http://schemas.openxmlformats.org/officeDocument/2006/relationships/image" Target="../media/image414.jpg"/><Relationship Id="rId10" Type="http://schemas.openxmlformats.org/officeDocument/2006/relationships/hyperlink" Target="#&#1043;&#1083;&#1072;&#1074;&#1085;&#1072;&#1103;!A1"/><Relationship Id="rId4" Type="http://schemas.openxmlformats.org/officeDocument/2006/relationships/image" Target="../media/image413.jpg"/><Relationship Id="rId9" Type="http://schemas.openxmlformats.org/officeDocument/2006/relationships/image" Target="../media/image418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0.jpg"/><Relationship Id="rId2" Type="http://schemas.openxmlformats.org/officeDocument/2006/relationships/image" Target="../media/image419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278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33.jpeg"/><Relationship Id="rId1" Type="http://schemas.openxmlformats.org/officeDocument/2006/relationships/image" Target="../media/image421.jpeg"/><Relationship Id="rId4" Type="http://schemas.openxmlformats.org/officeDocument/2006/relationships/image" Target="../media/image42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5.jpeg"/><Relationship Id="rId7" Type="http://schemas.openxmlformats.org/officeDocument/2006/relationships/image" Target="../media/image428.jpeg"/><Relationship Id="rId2" Type="http://schemas.openxmlformats.org/officeDocument/2006/relationships/image" Target="../media/image424.jpeg"/><Relationship Id="rId1" Type="http://schemas.openxmlformats.org/officeDocument/2006/relationships/image" Target="../media/image423.jpeg"/><Relationship Id="rId6" Type="http://schemas.openxmlformats.org/officeDocument/2006/relationships/image" Target="../media/image427.jp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426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6.jpeg"/><Relationship Id="rId3" Type="http://schemas.openxmlformats.org/officeDocument/2006/relationships/image" Target="../media/image431.jpeg"/><Relationship Id="rId7" Type="http://schemas.openxmlformats.org/officeDocument/2006/relationships/image" Target="../media/image435.jpeg"/><Relationship Id="rId2" Type="http://schemas.openxmlformats.org/officeDocument/2006/relationships/image" Target="../media/image430.jpeg"/><Relationship Id="rId1" Type="http://schemas.openxmlformats.org/officeDocument/2006/relationships/image" Target="../media/image429.jpeg"/><Relationship Id="rId6" Type="http://schemas.openxmlformats.org/officeDocument/2006/relationships/image" Target="../media/image434.jpeg"/><Relationship Id="rId5" Type="http://schemas.openxmlformats.org/officeDocument/2006/relationships/image" Target="../media/image433.jpeg"/><Relationship Id="rId10" Type="http://schemas.openxmlformats.org/officeDocument/2006/relationships/image" Target="../media/image437.jpeg"/><Relationship Id="rId4" Type="http://schemas.openxmlformats.org/officeDocument/2006/relationships/image" Target="../media/image432.jpeg"/><Relationship Id="rId9" Type="http://schemas.openxmlformats.org/officeDocument/2006/relationships/hyperlink" Target="#&#1043;&#1083;&#1072;&#1074;&#1085;&#1072;&#1103;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4.jpeg"/><Relationship Id="rId3" Type="http://schemas.openxmlformats.org/officeDocument/2006/relationships/image" Target="../media/image440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439.jpg"/><Relationship Id="rId1" Type="http://schemas.openxmlformats.org/officeDocument/2006/relationships/image" Target="../media/image438.jpg"/><Relationship Id="rId6" Type="http://schemas.openxmlformats.org/officeDocument/2006/relationships/image" Target="../media/image443.jpeg"/><Relationship Id="rId5" Type="http://schemas.openxmlformats.org/officeDocument/2006/relationships/image" Target="../media/image442.jpeg"/><Relationship Id="rId4" Type="http://schemas.openxmlformats.org/officeDocument/2006/relationships/image" Target="../media/image441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7.jpeg"/><Relationship Id="rId2" Type="http://schemas.openxmlformats.org/officeDocument/2006/relationships/image" Target="../media/image446.jpeg"/><Relationship Id="rId1" Type="http://schemas.openxmlformats.org/officeDocument/2006/relationships/image" Target="../media/image445.jpeg"/><Relationship Id="rId6" Type="http://schemas.openxmlformats.org/officeDocument/2006/relationships/image" Target="../media/image422.jpe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448.jpe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5.jpg"/><Relationship Id="rId3" Type="http://schemas.openxmlformats.org/officeDocument/2006/relationships/image" Target="../media/image450.jpg"/><Relationship Id="rId7" Type="http://schemas.openxmlformats.org/officeDocument/2006/relationships/image" Target="../media/image454.jpg"/><Relationship Id="rId2" Type="http://schemas.openxmlformats.org/officeDocument/2006/relationships/image" Target="../media/image449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53.jpg"/><Relationship Id="rId5" Type="http://schemas.openxmlformats.org/officeDocument/2006/relationships/image" Target="../media/image452.jpg"/><Relationship Id="rId10" Type="http://schemas.openxmlformats.org/officeDocument/2006/relationships/image" Target="../media/image457.jpeg"/><Relationship Id="rId4" Type="http://schemas.openxmlformats.org/officeDocument/2006/relationships/image" Target="../media/image451.jpg"/><Relationship Id="rId9" Type="http://schemas.openxmlformats.org/officeDocument/2006/relationships/image" Target="../media/image456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3.jpeg"/><Relationship Id="rId13" Type="http://schemas.openxmlformats.org/officeDocument/2006/relationships/image" Target="../media/image196.jpg"/><Relationship Id="rId3" Type="http://schemas.openxmlformats.org/officeDocument/2006/relationships/image" Target="../media/image460.png"/><Relationship Id="rId7" Type="http://schemas.openxmlformats.org/officeDocument/2006/relationships/image" Target="../media/image212.jpeg"/><Relationship Id="rId12" Type="http://schemas.openxmlformats.org/officeDocument/2006/relationships/image" Target="../media/image463.jpg"/><Relationship Id="rId2" Type="http://schemas.openxmlformats.org/officeDocument/2006/relationships/image" Target="../media/image459.png"/><Relationship Id="rId1" Type="http://schemas.openxmlformats.org/officeDocument/2006/relationships/image" Target="../media/image458.png"/><Relationship Id="rId6" Type="http://schemas.openxmlformats.org/officeDocument/2006/relationships/image" Target="../media/image210.jpeg"/><Relationship Id="rId11" Type="http://schemas.openxmlformats.org/officeDocument/2006/relationships/image" Target="../media/image208.jpg"/><Relationship Id="rId5" Type="http://schemas.openxmlformats.org/officeDocument/2006/relationships/image" Target="../media/image209.jpeg"/><Relationship Id="rId15" Type="http://schemas.openxmlformats.org/officeDocument/2006/relationships/image" Target="../media/image457.jpeg"/><Relationship Id="rId10" Type="http://schemas.openxmlformats.org/officeDocument/2006/relationships/hyperlink" Target="#&#1043;&#1083;&#1072;&#1074;&#1085;&#1072;&#1103;!A1"/><Relationship Id="rId4" Type="http://schemas.openxmlformats.org/officeDocument/2006/relationships/image" Target="../media/image461.jpeg"/><Relationship Id="rId9" Type="http://schemas.openxmlformats.org/officeDocument/2006/relationships/image" Target="../media/image462.jpg"/><Relationship Id="rId14" Type="http://schemas.openxmlformats.org/officeDocument/2006/relationships/image" Target="../media/image20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4.jpg"/><Relationship Id="rId3" Type="http://schemas.openxmlformats.org/officeDocument/2006/relationships/image" Target="../media/image87.jpg"/><Relationship Id="rId7" Type="http://schemas.openxmlformats.org/officeDocument/2006/relationships/image" Target="../media/image201.jpg"/><Relationship Id="rId2" Type="http://schemas.openxmlformats.org/officeDocument/2006/relationships/image" Target="../media/image86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96.jpg"/><Relationship Id="rId5" Type="http://schemas.openxmlformats.org/officeDocument/2006/relationships/image" Target="../media/image200.jpg"/><Relationship Id="rId10" Type="http://schemas.openxmlformats.org/officeDocument/2006/relationships/image" Target="../media/image202.jpeg"/><Relationship Id="rId4" Type="http://schemas.openxmlformats.org/officeDocument/2006/relationships/image" Target="../media/image88.jpg"/><Relationship Id="rId9" Type="http://schemas.openxmlformats.org/officeDocument/2006/relationships/image" Target="../media/image180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4.jpeg"/><Relationship Id="rId3" Type="http://schemas.openxmlformats.org/officeDocument/2006/relationships/image" Target="../media/image196.jpg"/><Relationship Id="rId7" Type="http://schemas.openxmlformats.org/officeDocument/2006/relationships/image" Target="../media/image210.jpeg"/><Relationship Id="rId12" Type="http://schemas.openxmlformats.org/officeDocument/2006/relationships/image" Target="../media/image422.jpeg"/><Relationship Id="rId2" Type="http://schemas.openxmlformats.org/officeDocument/2006/relationships/image" Target="../media/image207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09.jpeg"/><Relationship Id="rId11" Type="http://schemas.openxmlformats.org/officeDocument/2006/relationships/image" Target="../media/image465.jpeg"/><Relationship Id="rId5" Type="http://schemas.openxmlformats.org/officeDocument/2006/relationships/image" Target="../media/image208.jpg"/><Relationship Id="rId10" Type="http://schemas.openxmlformats.org/officeDocument/2006/relationships/image" Target="../media/image213.jpeg"/><Relationship Id="rId4" Type="http://schemas.openxmlformats.org/officeDocument/2006/relationships/image" Target="../media/image201.jpg"/><Relationship Id="rId9" Type="http://schemas.openxmlformats.org/officeDocument/2006/relationships/image" Target="../media/image21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9.jpeg"/><Relationship Id="rId13" Type="http://schemas.openxmlformats.org/officeDocument/2006/relationships/image" Target="../media/image465.jpeg"/><Relationship Id="rId3" Type="http://schemas.openxmlformats.org/officeDocument/2006/relationships/image" Target="../media/image190.jpg"/><Relationship Id="rId7" Type="http://schemas.openxmlformats.org/officeDocument/2006/relationships/image" Target="../media/image208.jpg"/><Relationship Id="rId12" Type="http://schemas.openxmlformats.org/officeDocument/2006/relationships/image" Target="../media/image213.jpeg"/><Relationship Id="rId2" Type="http://schemas.openxmlformats.org/officeDocument/2006/relationships/image" Target="../media/image189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01.jpg"/><Relationship Id="rId11" Type="http://schemas.openxmlformats.org/officeDocument/2006/relationships/image" Target="../media/image212.jpeg"/><Relationship Id="rId5" Type="http://schemas.openxmlformats.org/officeDocument/2006/relationships/image" Target="../media/image196.jpg"/><Relationship Id="rId10" Type="http://schemas.openxmlformats.org/officeDocument/2006/relationships/image" Target="../media/image464.jpeg"/><Relationship Id="rId4" Type="http://schemas.openxmlformats.org/officeDocument/2006/relationships/image" Target="../media/image207.jpeg"/><Relationship Id="rId9" Type="http://schemas.openxmlformats.org/officeDocument/2006/relationships/image" Target="../media/image210.jpeg"/><Relationship Id="rId14" Type="http://schemas.openxmlformats.org/officeDocument/2006/relationships/image" Target="../media/image437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jpg"/><Relationship Id="rId2" Type="http://schemas.openxmlformats.org/officeDocument/2006/relationships/image" Target="../media/image133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437.jpe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1.jpg"/><Relationship Id="rId3" Type="http://schemas.openxmlformats.org/officeDocument/2006/relationships/image" Target="../media/image468.pn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467.png"/><Relationship Id="rId1" Type="http://schemas.openxmlformats.org/officeDocument/2006/relationships/image" Target="../media/image466.png"/><Relationship Id="rId6" Type="http://schemas.openxmlformats.org/officeDocument/2006/relationships/image" Target="../media/image470.png"/><Relationship Id="rId5" Type="http://schemas.openxmlformats.org/officeDocument/2006/relationships/image" Target="../media/image469.png"/><Relationship Id="rId10" Type="http://schemas.openxmlformats.org/officeDocument/2006/relationships/image" Target="../media/image457.jpeg"/><Relationship Id="rId4" Type="http://schemas.openxmlformats.org/officeDocument/2006/relationships/image" Target="../media/image74.png"/><Relationship Id="rId9" Type="http://schemas.openxmlformats.org/officeDocument/2006/relationships/image" Target="../media/image472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4.jpg"/><Relationship Id="rId2" Type="http://schemas.openxmlformats.org/officeDocument/2006/relationships/image" Target="../media/image473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77.jpeg"/><Relationship Id="rId5" Type="http://schemas.openxmlformats.org/officeDocument/2006/relationships/image" Target="../media/image476.jpg"/><Relationship Id="rId4" Type="http://schemas.openxmlformats.org/officeDocument/2006/relationships/image" Target="../media/image475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8.jpg"/><Relationship Id="rId2" Type="http://schemas.openxmlformats.org/officeDocument/2006/relationships/image" Target="../media/image107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457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479.jpeg"/><Relationship Id="rId1" Type="http://schemas.openxmlformats.org/officeDocument/2006/relationships/image" Target="../media/image31.jpeg"/><Relationship Id="rId5" Type="http://schemas.openxmlformats.org/officeDocument/2006/relationships/image" Target="../media/image264.jpeg"/><Relationship Id="rId4" Type="http://schemas.openxmlformats.org/officeDocument/2006/relationships/hyperlink" Target="#&#1043;&#1083;&#1072;&#1074;&#1085;&#1072;&#1103;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1.jp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480.jpg"/><Relationship Id="rId4" Type="http://schemas.openxmlformats.org/officeDocument/2006/relationships/image" Target="../media/image482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7.jpg"/><Relationship Id="rId3" Type="http://schemas.openxmlformats.org/officeDocument/2006/relationships/image" Target="../media/image483.jpg"/><Relationship Id="rId7" Type="http://schemas.openxmlformats.org/officeDocument/2006/relationships/image" Target="../media/image486.jpg"/><Relationship Id="rId12" Type="http://schemas.openxmlformats.org/officeDocument/2006/relationships/image" Target="../media/image437.jpeg"/><Relationship Id="rId2" Type="http://schemas.openxmlformats.org/officeDocument/2006/relationships/image" Target="../media/image109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85.jpg"/><Relationship Id="rId11" Type="http://schemas.openxmlformats.org/officeDocument/2006/relationships/image" Target="../media/image490.jpg"/><Relationship Id="rId5" Type="http://schemas.openxmlformats.org/officeDocument/2006/relationships/image" Target="../media/image484.jpg"/><Relationship Id="rId10" Type="http://schemas.openxmlformats.org/officeDocument/2006/relationships/image" Target="../media/image489.jpg"/><Relationship Id="rId4" Type="http://schemas.openxmlformats.org/officeDocument/2006/relationships/image" Target="../media/image110.jpg"/><Relationship Id="rId9" Type="http://schemas.openxmlformats.org/officeDocument/2006/relationships/image" Target="../media/image488.jp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4.jpg"/><Relationship Id="rId3" Type="http://schemas.openxmlformats.org/officeDocument/2006/relationships/image" Target="../media/image491.jpg"/><Relationship Id="rId7" Type="http://schemas.openxmlformats.org/officeDocument/2006/relationships/image" Target="../media/image493.jpg"/><Relationship Id="rId2" Type="http://schemas.openxmlformats.org/officeDocument/2006/relationships/image" Target="../media/image111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92.jpg"/><Relationship Id="rId11" Type="http://schemas.openxmlformats.org/officeDocument/2006/relationships/image" Target="../media/image428.jpeg"/><Relationship Id="rId5" Type="http://schemas.openxmlformats.org/officeDocument/2006/relationships/image" Target="../media/image113.jpg"/><Relationship Id="rId10" Type="http://schemas.openxmlformats.org/officeDocument/2006/relationships/image" Target="../media/image496.jpg"/><Relationship Id="rId4" Type="http://schemas.openxmlformats.org/officeDocument/2006/relationships/image" Target="../media/image112.jpg"/><Relationship Id="rId9" Type="http://schemas.openxmlformats.org/officeDocument/2006/relationships/image" Target="../media/image495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6.jpg"/><Relationship Id="rId13" Type="http://schemas.openxmlformats.org/officeDocument/2006/relationships/image" Target="../media/image211.jpeg"/><Relationship Id="rId3" Type="http://schemas.openxmlformats.org/officeDocument/2006/relationships/image" Target="../media/image205.jpeg"/><Relationship Id="rId7" Type="http://schemas.openxmlformats.org/officeDocument/2006/relationships/image" Target="../media/image207.jpeg"/><Relationship Id="rId12" Type="http://schemas.openxmlformats.org/officeDocument/2006/relationships/image" Target="../media/image210.jpeg"/><Relationship Id="rId17" Type="http://schemas.openxmlformats.org/officeDocument/2006/relationships/image" Target="../media/image215.jpeg"/><Relationship Id="rId2" Type="http://schemas.openxmlformats.org/officeDocument/2006/relationships/image" Target="../media/image204.jpeg"/><Relationship Id="rId16" Type="http://schemas.openxmlformats.org/officeDocument/2006/relationships/image" Target="../media/image214.jpeg"/><Relationship Id="rId1" Type="http://schemas.openxmlformats.org/officeDocument/2006/relationships/image" Target="../media/image203.jpeg"/><Relationship Id="rId6" Type="http://schemas.openxmlformats.org/officeDocument/2006/relationships/image" Target="../media/image193.jpg"/><Relationship Id="rId11" Type="http://schemas.openxmlformats.org/officeDocument/2006/relationships/image" Target="../media/image209.jpeg"/><Relationship Id="rId5" Type="http://schemas.openxmlformats.org/officeDocument/2006/relationships/hyperlink" Target="#&#1043;&#1083;&#1072;&#1074;&#1085;&#1072;&#1103;!A1"/><Relationship Id="rId15" Type="http://schemas.openxmlformats.org/officeDocument/2006/relationships/image" Target="../media/image213.jpeg"/><Relationship Id="rId10" Type="http://schemas.openxmlformats.org/officeDocument/2006/relationships/image" Target="../media/image208.jpg"/><Relationship Id="rId4" Type="http://schemas.openxmlformats.org/officeDocument/2006/relationships/image" Target="../media/image206.jpeg"/><Relationship Id="rId9" Type="http://schemas.openxmlformats.org/officeDocument/2006/relationships/image" Target="../media/image201.jpg"/><Relationship Id="rId14" Type="http://schemas.openxmlformats.org/officeDocument/2006/relationships/image" Target="../media/image212.jpe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3.jpg"/><Relationship Id="rId13" Type="http://schemas.openxmlformats.org/officeDocument/2006/relationships/image" Target="../media/image508.jpg"/><Relationship Id="rId3" Type="http://schemas.openxmlformats.org/officeDocument/2006/relationships/image" Target="../media/image498.jpg"/><Relationship Id="rId7" Type="http://schemas.openxmlformats.org/officeDocument/2006/relationships/image" Target="../media/image502.jpg"/><Relationship Id="rId12" Type="http://schemas.openxmlformats.org/officeDocument/2006/relationships/image" Target="../media/image507.jpg"/><Relationship Id="rId2" Type="http://schemas.openxmlformats.org/officeDocument/2006/relationships/image" Target="../media/image497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501.jpg"/><Relationship Id="rId11" Type="http://schemas.openxmlformats.org/officeDocument/2006/relationships/image" Target="../media/image506.jpg"/><Relationship Id="rId5" Type="http://schemas.openxmlformats.org/officeDocument/2006/relationships/image" Target="../media/image500.jpg"/><Relationship Id="rId15" Type="http://schemas.openxmlformats.org/officeDocument/2006/relationships/image" Target="../media/image422.jpeg"/><Relationship Id="rId10" Type="http://schemas.openxmlformats.org/officeDocument/2006/relationships/image" Target="../media/image505.jpg"/><Relationship Id="rId4" Type="http://schemas.openxmlformats.org/officeDocument/2006/relationships/image" Target="../media/image499.jpg"/><Relationship Id="rId9" Type="http://schemas.openxmlformats.org/officeDocument/2006/relationships/image" Target="../media/image504.jpg"/><Relationship Id="rId14" Type="http://schemas.openxmlformats.org/officeDocument/2006/relationships/image" Target="../media/image509.jp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6.jpg"/><Relationship Id="rId3" Type="http://schemas.openxmlformats.org/officeDocument/2006/relationships/image" Target="../media/image512.png"/><Relationship Id="rId7" Type="http://schemas.openxmlformats.org/officeDocument/2006/relationships/image" Target="../media/image515.jpg"/><Relationship Id="rId2" Type="http://schemas.openxmlformats.org/officeDocument/2006/relationships/image" Target="../media/image511.jpg"/><Relationship Id="rId1" Type="http://schemas.openxmlformats.org/officeDocument/2006/relationships/image" Target="../media/image510.jpeg"/><Relationship Id="rId6" Type="http://schemas.openxmlformats.org/officeDocument/2006/relationships/hyperlink" Target="#&#1043;&#1083;&#1072;&#1074;&#1085;&#1072;&#1103;!A1"/><Relationship Id="rId5" Type="http://schemas.openxmlformats.org/officeDocument/2006/relationships/image" Target="../media/image514.jpg"/><Relationship Id="rId4" Type="http://schemas.openxmlformats.org/officeDocument/2006/relationships/image" Target="../media/image513.jpg"/><Relationship Id="rId9" Type="http://schemas.openxmlformats.org/officeDocument/2006/relationships/image" Target="../media/image31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4.jpg"/><Relationship Id="rId3" Type="http://schemas.openxmlformats.org/officeDocument/2006/relationships/image" Target="../media/image519.jpg"/><Relationship Id="rId7" Type="http://schemas.openxmlformats.org/officeDocument/2006/relationships/image" Target="../media/image523.jpg"/><Relationship Id="rId12" Type="http://schemas.openxmlformats.org/officeDocument/2006/relationships/image" Target="../media/image527.jpeg"/><Relationship Id="rId2" Type="http://schemas.openxmlformats.org/officeDocument/2006/relationships/image" Target="../media/image518.jpg"/><Relationship Id="rId1" Type="http://schemas.openxmlformats.org/officeDocument/2006/relationships/image" Target="../media/image517.jpg"/><Relationship Id="rId6" Type="http://schemas.openxmlformats.org/officeDocument/2006/relationships/image" Target="../media/image522.jpg"/><Relationship Id="rId11" Type="http://schemas.openxmlformats.org/officeDocument/2006/relationships/hyperlink" Target="#&#1043;&#1083;&#1072;&#1074;&#1085;&#1072;&#1103;!A1"/><Relationship Id="rId5" Type="http://schemas.openxmlformats.org/officeDocument/2006/relationships/image" Target="../media/image521.jpg"/><Relationship Id="rId10" Type="http://schemas.openxmlformats.org/officeDocument/2006/relationships/image" Target="../media/image526.jpg"/><Relationship Id="rId4" Type="http://schemas.openxmlformats.org/officeDocument/2006/relationships/image" Target="../media/image520.jpg"/><Relationship Id="rId9" Type="http://schemas.openxmlformats.org/officeDocument/2006/relationships/image" Target="../media/image525.jp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5.jpeg"/><Relationship Id="rId13" Type="http://schemas.openxmlformats.org/officeDocument/2006/relationships/image" Target="../media/image540.jpeg"/><Relationship Id="rId18" Type="http://schemas.openxmlformats.org/officeDocument/2006/relationships/image" Target="../media/image545.jpeg"/><Relationship Id="rId26" Type="http://schemas.openxmlformats.org/officeDocument/2006/relationships/image" Target="../media/image553.jpg"/><Relationship Id="rId39" Type="http://schemas.openxmlformats.org/officeDocument/2006/relationships/hyperlink" Target="#&#1043;&#1083;&#1072;&#1074;&#1085;&#1072;&#1103;!A1"/><Relationship Id="rId3" Type="http://schemas.openxmlformats.org/officeDocument/2006/relationships/image" Target="../media/image530.jpeg"/><Relationship Id="rId21" Type="http://schemas.openxmlformats.org/officeDocument/2006/relationships/image" Target="../media/image548.jpg"/><Relationship Id="rId34" Type="http://schemas.openxmlformats.org/officeDocument/2006/relationships/image" Target="../media/image561.jpg"/><Relationship Id="rId7" Type="http://schemas.openxmlformats.org/officeDocument/2006/relationships/image" Target="../media/image534.jpeg"/><Relationship Id="rId12" Type="http://schemas.openxmlformats.org/officeDocument/2006/relationships/image" Target="../media/image539.jpeg"/><Relationship Id="rId17" Type="http://schemas.openxmlformats.org/officeDocument/2006/relationships/image" Target="../media/image544.jpeg"/><Relationship Id="rId25" Type="http://schemas.openxmlformats.org/officeDocument/2006/relationships/image" Target="../media/image552.jpg"/><Relationship Id="rId33" Type="http://schemas.openxmlformats.org/officeDocument/2006/relationships/image" Target="../media/image560.jpg"/><Relationship Id="rId38" Type="http://schemas.openxmlformats.org/officeDocument/2006/relationships/image" Target="../media/image565.jpg"/><Relationship Id="rId2" Type="http://schemas.openxmlformats.org/officeDocument/2006/relationships/image" Target="../media/image529.jpeg"/><Relationship Id="rId16" Type="http://schemas.openxmlformats.org/officeDocument/2006/relationships/image" Target="../media/image543.jpeg"/><Relationship Id="rId20" Type="http://schemas.openxmlformats.org/officeDocument/2006/relationships/image" Target="../media/image547.jpg"/><Relationship Id="rId29" Type="http://schemas.openxmlformats.org/officeDocument/2006/relationships/image" Target="../media/image556.jpg"/><Relationship Id="rId1" Type="http://schemas.openxmlformats.org/officeDocument/2006/relationships/image" Target="../media/image528.jpg"/><Relationship Id="rId6" Type="http://schemas.openxmlformats.org/officeDocument/2006/relationships/image" Target="../media/image533.jpeg"/><Relationship Id="rId11" Type="http://schemas.openxmlformats.org/officeDocument/2006/relationships/image" Target="../media/image538.jpeg"/><Relationship Id="rId24" Type="http://schemas.openxmlformats.org/officeDocument/2006/relationships/image" Target="../media/image551.jpg"/><Relationship Id="rId32" Type="http://schemas.openxmlformats.org/officeDocument/2006/relationships/image" Target="../media/image559.jpg"/><Relationship Id="rId37" Type="http://schemas.openxmlformats.org/officeDocument/2006/relationships/image" Target="../media/image564.jpg"/><Relationship Id="rId40" Type="http://schemas.openxmlformats.org/officeDocument/2006/relationships/image" Target="../media/image566.jpeg"/><Relationship Id="rId5" Type="http://schemas.openxmlformats.org/officeDocument/2006/relationships/image" Target="../media/image532.jpeg"/><Relationship Id="rId15" Type="http://schemas.openxmlformats.org/officeDocument/2006/relationships/image" Target="../media/image542.jpeg"/><Relationship Id="rId23" Type="http://schemas.openxmlformats.org/officeDocument/2006/relationships/image" Target="../media/image550.jpg"/><Relationship Id="rId28" Type="http://schemas.openxmlformats.org/officeDocument/2006/relationships/image" Target="../media/image555.jpg"/><Relationship Id="rId36" Type="http://schemas.openxmlformats.org/officeDocument/2006/relationships/image" Target="../media/image563.jpg"/><Relationship Id="rId10" Type="http://schemas.openxmlformats.org/officeDocument/2006/relationships/image" Target="../media/image537.jpeg"/><Relationship Id="rId19" Type="http://schemas.openxmlformats.org/officeDocument/2006/relationships/image" Target="../media/image546.jpg"/><Relationship Id="rId31" Type="http://schemas.openxmlformats.org/officeDocument/2006/relationships/image" Target="../media/image558.jpg"/><Relationship Id="rId4" Type="http://schemas.openxmlformats.org/officeDocument/2006/relationships/image" Target="../media/image531.jpeg"/><Relationship Id="rId9" Type="http://schemas.openxmlformats.org/officeDocument/2006/relationships/image" Target="../media/image536.jpeg"/><Relationship Id="rId14" Type="http://schemas.openxmlformats.org/officeDocument/2006/relationships/image" Target="../media/image541.jpeg"/><Relationship Id="rId22" Type="http://schemas.openxmlformats.org/officeDocument/2006/relationships/image" Target="../media/image549.jpg"/><Relationship Id="rId27" Type="http://schemas.openxmlformats.org/officeDocument/2006/relationships/image" Target="../media/image554.jpg"/><Relationship Id="rId30" Type="http://schemas.openxmlformats.org/officeDocument/2006/relationships/image" Target="../media/image557.jpg"/><Relationship Id="rId35" Type="http://schemas.openxmlformats.org/officeDocument/2006/relationships/image" Target="../media/image562.jp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8.jpg"/><Relationship Id="rId2" Type="http://schemas.openxmlformats.org/officeDocument/2006/relationships/image" Target="../media/image567.jpe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569.jpeg"/><Relationship Id="rId4" Type="http://schemas.openxmlformats.org/officeDocument/2006/relationships/image" Target="../media/image128.jp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9.jpg"/><Relationship Id="rId2" Type="http://schemas.openxmlformats.org/officeDocument/2006/relationships/image" Target="../media/image570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569.jpeg"/><Relationship Id="rId4" Type="http://schemas.openxmlformats.org/officeDocument/2006/relationships/image" Target="../media/image571.jp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7.jpeg"/><Relationship Id="rId2" Type="http://schemas.openxmlformats.org/officeDocument/2006/relationships/image" Target="../media/image572.jpg"/><Relationship Id="rId1" Type="http://schemas.openxmlformats.org/officeDocument/2006/relationships/hyperlink" Target="#&#1043;&#1083;&#1072;&#1074;&#1085;&#1072;&#1103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&#1043;&#1083;&#1072;&#1074;&#1085;&#1072;&#1103;!A1"/><Relationship Id="rId3" Type="http://schemas.openxmlformats.org/officeDocument/2006/relationships/image" Target="../media/image218.jpeg"/><Relationship Id="rId7" Type="http://schemas.openxmlformats.org/officeDocument/2006/relationships/image" Target="../media/image222.png"/><Relationship Id="rId2" Type="http://schemas.openxmlformats.org/officeDocument/2006/relationships/image" Target="../media/image217.jpeg"/><Relationship Id="rId1" Type="http://schemas.openxmlformats.org/officeDocument/2006/relationships/image" Target="../media/image216.jpeg"/><Relationship Id="rId6" Type="http://schemas.openxmlformats.org/officeDocument/2006/relationships/image" Target="../media/image221.png"/><Relationship Id="rId5" Type="http://schemas.openxmlformats.org/officeDocument/2006/relationships/image" Target="../media/image220.png"/><Relationship Id="rId4" Type="http://schemas.openxmlformats.org/officeDocument/2006/relationships/image" Target="../media/image219.jpeg"/><Relationship Id="rId9" Type="http://schemas.openxmlformats.org/officeDocument/2006/relationships/image" Target="../media/image22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5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22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3.png"/><Relationship Id="rId13" Type="http://schemas.openxmlformats.org/officeDocument/2006/relationships/image" Target="../media/image238.png"/><Relationship Id="rId18" Type="http://schemas.openxmlformats.org/officeDocument/2006/relationships/image" Target="../media/image242.jpeg"/><Relationship Id="rId3" Type="http://schemas.openxmlformats.org/officeDocument/2006/relationships/image" Target="../media/image228.jpeg"/><Relationship Id="rId7" Type="http://schemas.openxmlformats.org/officeDocument/2006/relationships/image" Target="../media/image232.png"/><Relationship Id="rId12" Type="http://schemas.openxmlformats.org/officeDocument/2006/relationships/image" Target="../media/image237.jpeg"/><Relationship Id="rId17" Type="http://schemas.openxmlformats.org/officeDocument/2006/relationships/image" Target="../media/image241.jpeg"/><Relationship Id="rId2" Type="http://schemas.openxmlformats.org/officeDocument/2006/relationships/image" Target="../media/image227.png"/><Relationship Id="rId16" Type="http://schemas.openxmlformats.org/officeDocument/2006/relationships/image" Target="../media/image240.jpeg"/><Relationship Id="rId1" Type="http://schemas.openxmlformats.org/officeDocument/2006/relationships/image" Target="../media/image226.jpeg"/><Relationship Id="rId6" Type="http://schemas.openxmlformats.org/officeDocument/2006/relationships/image" Target="../media/image231.png"/><Relationship Id="rId11" Type="http://schemas.openxmlformats.org/officeDocument/2006/relationships/image" Target="../media/image236.jpeg"/><Relationship Id="rId5" Type="http://schemas.openxmlformats.org/officeDocument/2006/relationships/image" Target="../media/image230.png"/><Relationship Id="rId15" Type="http://schemas.openxmlformats.org/officeDocument/2006/relationships/hyperlink" Target="#&#1043;&#1083;&#1072;&#1074;&#1085;&#1072;&#1103;!A1"/><Relationship Id="rId10" Type="http://schemas.openxmlformats.org/officeDocument/2006/relationships/image" Target="../media/image235.png"/><Relationship Id="rId19" Type="http://schemas.openxmlformats.org/officeDocument/2006/relationships/image" Target="../media/image243.jpeg"/><Relationship Id="rId4" Type="http://schemas.openxmlformats.org/officeDocument/2006/relationships/image" Target="../media/image229.png"/><Relationship Id="rId9" Type="http://schemas.openxmlformats.org/officeDocument/2006/relationships/image" Target="../media/image234.jpeg"/><Relationship Id="rId14" Type="http://schemas.openxmlformats.org/officeDocument/2006/relationships/image" Target="../media/image23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0.jpeg"/><Relationship Id="rId3" Type="http://schemas.openxmlformats.org/officeDocument/2006/relationships/image" Target="../media/image246.png"/><Relationship Id="rId7" Type="http://schemas.openxmlformats.org/officeDocument/2006/relationships/image" Target="../media/image249.jpg"/><Relationship Id="rId2" Type="http://schemas.openxmlformats.org/officeDocument/2006/relationships/image" Target="../media/image245.png"/><Relationship Id="rId1" Type="http://schemas.openxmlformats.org/officeDocument/2006/relationships/image" Target="../media/image244.png"/><Relationship Id="rId6" Type="http://schemas.openxmlformats.org/officeDocument/2006/relationships/image" Target="../media/image248.jpeg"/><Relationship Id="rId5" Type="http://schemas.openxmlformats.org/officeDocument/2006/relationships/image" Target="../media/image247.jpg"/><Relationship Id="rId4" Type="http://schemas.openxmlformats.org/officeDocument/2006/relationships/hyperlink" Target="#&#1043;&#1083;&#1072;&#1074;&#1085;&#1072;&#1103;!A1"/><Relationship Id="rId9" Type="http://schemas.openxmlformats.org/officeDocument/2006/relationships/image" Target="../media/image2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4</xdr:row>
      <xdr:rowOff>104775</xdr:rowOff>
    </xdr:from>
    <xdr:to>
      <xdr:col>12</xdr:col>
      <xdr:colOff>85725</xdr:colOff>
      <xdr:row>4</xdr:row>
      <xdr:rowOff>104775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CxnSpPr/>
      </xdr:nvCxnSpPr>
      <xdr:spPr>
        <a:xfrm>
          <a:off x="161925" y="942975"/>
          <a:ext cx="76295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238125</xdr:colOff>
      <xdr:row>7</xdr:row>
      <xdr:rowOff>92075</xdr:rowOff>
    </xdr:from>
    <xdr:to>
      <xdr:col>9</xdr:col>
      <xdr:colOff>495300</xdr:colOff>
      <xdr:row>7</xdr:row>
      <xdr:rowOff>876300</xdr:rowOff>
    </xdr:to>
    <xdr:pic>
      <xdr:nvPicPr>
        <xdr:cNvPr id="11" name="Picture 1" descr="Дорожный знак треугольный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591050" y="2787650"/>
          <a:ext cx="990600" cy="7842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504825</xdr:colOff>
      <xdr:row>7</xdr:row>
      <xdr:rowOff>109537</xdr:rowOff>
    </xdr:from>
    <xdr:to>
      <xdr:col>10</xdr:col>
      <xdr:colOff>800100</xdr:colOff>
      <xdr:row>7</xdr:row>
      <xdr:rowOff>923925</xdr:rowOff>
    </xdr:to>
    <xdr:pic>
      <xdr:nvPicPr>
        <xdr:cNvPr id="1027" name="Picture 3" descr="Дорожные знаки круглые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91175" y="2805112"/>
          <a:ext cx="1028700" cy="81438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800100</xdr:colOff>
      <xdr:row>7</xdr:row>
      <xdr:rowOff>57944</xdr:rowOff>
    </xdr:from>
    <xdr:to>
      <xdr:col>11</xdr:col>
      <xdr:colOff>895350</xdr:colOff>
      <xdr:row>7</xdr:row>
      <xdr:rowOff>857250</xdr:rowOff>
    </xdr:to>
    <xdr:pic>
      <xdr:nvPicPr>
        <xdr:cNvPr id="1028" name="Picture 4" descr="Дорожный знак квадратный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19875" y="1705769"/>
          <a:ext cx="1009650" cy="79930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</xdr:row>
      <xdr:rowOff>428625</xdr:rowOff>
    </xdr:from>
    <xdr:to>
      <xdr:col>0</xdr:col>
      <xdr:colOff>219075</xdr:colOff>
      <xdr:row>7</xdr:row>
      <xdr:rowOff>571500</xdr:rowOff>
    </xdr:to>
    <xdr:sp macro="" textlink="">
      <xdr:nvSpPr>
        <xdr:cNvPr id="13" name="Стрелка вправо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0" y="31242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8</xdr:row>
      <xdr:rowOff>457200</xdr:rowOff>
    </xdr:from>
    <xdr:to>
      <xdr:col>0</xdr:col>
      <xdr:colOff>219075</xdr:colOff>
      <xdr:row>8</xdr:row>
      <xdr:rowOff>600075</xdr:rowOff>
    </xdr:to>
    <xdr:sp macro="" textlink="">
      <xdr:nvSpPr>
        <xdr:cNvPr id="17" name="Стрелка вправо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0" y="40957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28575</xdr:colOff>
      <xdr:row>8</xdr:row>
      <xdr:rowOff>38861</xdr:rowOff>
    </xdr:from>
    <xdr:to>
      <xdr:col>9</xdr:col>
      <xdr:colOff>438150</xdr:colOff>
      <xdr:row>8</xdr:row>
      <xdr:rowOff>971549</xdr:rowOff>
    </xdr:to>
    <xdr:pic>
      <xdr:nvPicPr>
        <xdr:cNvPr id="18" name="Picture 1" descr="Светодиодные знаки 2-й тип размер. 12-36В (220В*)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4714875" y="3677411"/>
          <a:ext cx="809625" cy="93268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666750</xdr:colOff>
      <xdr:row>8</xdr:row>
      <xdr:rowOff>114300</xdr:rowOff>
    </xdr:from>
    <xdr:to>
      <xdr:col>10</xdr:col>
      <xdr:colOff>655276</xdr:colOff>
      <xdr:row>8</xdr:row>
      <xdr:rowOff>942974</xdr:rowOff>
    </xdr:to>
    <xdr:pic>
      <xdr:nvPicPr>
        <xdr:cNvPr id="19" name="Picture 3" descr="Светодиодные знаки 2-й тип размер. 12-36В (220В*)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5753100" y="3752850"/>
          <a:ext cx="721951" cy="8286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8</xdr:row>
      <xdr:rowOff>114299</xdr:rowOff>
    </xdr:from>
    <xdr:to>
      <xdr:col>11</xdr:col>
      <xdr:colOff>712470</xdr:colOff>
      <xdr:row>8</xdr:row>
      <xdr:rowOff>923924</xdr:rowOff>
    </xdr:to>
    <xdr:pic>
      <xdr:nvPicPr>
        <xdr:cNvPr id="20" name="Picture 26" descr="Прочие светодиодные знаки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6734175" y="3752849"/>
          <a:ext cx="712470" cy="8096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</xdr:row>
      <xdr:rowOff>447675</xdr:rowOff>
    </xdr:from>
    <xdr:to>
      <xdr:col>0</xdr:col>
      <xdr:colOff>219075</xdr:colOff>
      <xdr:row>10</xdr:row>
      <xdr:rowOff>590550</xdr:rowOff>
    </xdr:to>
    <xdr:sp macro="" textlink="">
      <xdr:nvSpPr>
        <xdr:cNvPr id="22" name="Стрелка вправо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/>
      </xdr:nvSpPr>
      <xdr:spPr>
        <a:xfrm>
          <a:off x="0" y="52768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11</xdr:row>
      <xdr:rowOff>447675</xdr:rowOff>
    </xdr:from>
    <xdr:to>
      <xdr:col>0</xdr:col>
      <xdr:colOff>219075</xdr:colOff>
      <xdr:row>11</xdr:row>
      <xdr:rowOff>590550</xdr:rowOff>
    </xdr:to>
    <xdr:sp macro="" textlink="">
      <xdr:nvSpPr>
        <xdr:cNvPr id="24" name="Стрелка вправо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/>
      </xdr:nvSpPr>
      <xdr:spPr>
        <a:xfrm>
          <a:off x="0" y="62865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95250</xdr:colOff>
      <xdr:row>11</xdr:row>
      <xdr:rowOff>219075</xdr:rowOff>
    </xdr:from>
    <xdr:to>
      <xdr:col>9</xdr:col>
      <xdr:colOff>442567</xdr:colOff>
      <xdr:row>11</xdr:row>
      <xdr:rowOff>723900</xdr:rowOff>
    </xdr:to>
    <xdr:pic>
      <xdr:nvPicPr>
        <xdr:cNvPr id="1030" name="Picture 6" descr="ИДН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4781550" y="6057900"/>
          <a:ext cx="747367" cy="5048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638175</xdr:colOff>
      <xdr:row>11</xdr:row>
      <xdr:rowOff>190500</xdr:rowOff>
    </xdr:from>
    <xdr:to>
      <xdr:col>10</xdr:col>
      <xdr:colOff>762000</xdr:colOff>
      <xdr:row>11</xdr:row>
      <xdr:rowOff>762000</xdr:rowOff>
    </xdr:to>
    <xdr:pic>
      <xdr:nvPicPr>
        <xdr:cNvPr id="1031" name="Picture 7" descr="ИДН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5724525" y="6029325"/>
          <a:ext cx="857250" cy="5715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876300</xdr:colOff>
      <xdr:row>11</xdr:row>
      <xdr:rowOff>228600</xdr:rowOff>
    </xdr:from>
    <xdr:to>
      <xdr:col>11</xdr:col>
      <xdr:colOff>810816</xdr:colOff>
      <xdr:row>11</xdr:row>
      <xdr:rowOff>819150</xdr:rowOff>
    </xdr:to>
    <xdr:pic>
      <xdr:nvPicPr>
        <xdr:cNvPr id="1032" name="Picture 8" descr="ИДН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6696075" y="6067425"/>
          <a:ext cx="848916" cy="5905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</xdr:row>
      <xdr:rowOff>447675</xdr:rowOff>
    </xdr:from>
    <xdr:to>
      <xdr:col>0</xdr:col>
      <xdr:colOff>219075</xdr:colOff>
      <xdr:row>19</xdr:row>
      <xdr:rowOff>590550</xdr:rowOff>
    </xdr:to>
    <xdr:sp macro="" textlink="">
      <xdr:nvSpPr>
        <xdr:cNvPr id="28" name="Стрелка вправо 2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0" y="72961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200026</xdr:colOff>
      <xdr:row>19</xdr:row>
      <xdr:rowOff>142875</xdr:rowOff>
    </xdr:from>
    <xdr:to>
      <xdr:col>9</xdr:col>
      <xdr:colOff>409576</xdr:colOff>
      <xdr:row>19</xdr:row>
      <xdr:rowOff>815693</xdr:rowOff>
    </xdr:to>
    <xdr:pic>
      <xdr:nvPicPr>
        <xdr:cNvPr id="29" name="Picture 2" descr="23.jp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4886326" y="6991350"/>
          <a:ext cx="609600" cy="67281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704850</xdr:colOff>
      <xdr:row>19</xdr:row>
      <xdr:rowOff>85725</xdr:rowOff>
    </xdr:from>
    <xdr:to>
      <xdr:col>10</xdr:col>
      <xdr:colOff>666750</xdr:colOff>
      <xdr:row>19</xdr:row>
      <xdr:rowOff>889212</xdr:rowOff>
    </xdr:to>
    <xdr:pic>
      <xdr:nvPicPr>
        <xdr:cNvPr id="30" name="Picture 6" descr="1.jp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5791200" y="8953500"/>
          <a:ext cx="695325" cy="80348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885826</xdr:colOff>
      <xdr:row>19</xdr:row>
      <xdr:rowOff>85725</xdr:rowOff>
    </xdr:from>
    <xdr:to>
      <xdr:col>11</xdr:col>
      <xdr:colOff>781112</xdr:colOff>
      <xdr:row>19</xdr:row>
      <xdr:rowOff>933450</xdr:rowOff>
    </xdr:to>
    <xdr:pic>
      <xdr:nvPicPr>
        <xdr:cNvPr id="31" name="Picture 8" descr="12.jp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705601" y="8953500"/>
          <a:ext cx="809686" cy="8477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14</xdr:row>
      <xdr:rowOff>171451</xdr:rowOff>
    </xdr:from>
    <xdr:to>
      <xdr:col>9</xdr:col>
      <xdr:colOff>583406</xdr:colOff>
      <xdr:row>14</xdr:row>
      <xdr:rowOff>857251</xdr:rowOff>
    </xdr:to>
    <xdr:pic>
      <xdr:nvPicPr>
        <xdr:cNvPr id="1036" name="Picture 12" descr="Угловая защита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 bwMode="auto">
        <a:xfrm>
          <a:off x="4791075" y="7858126"/>
          <a:ext cx="878681" cy="6858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</xdr:row>
      <xdr:rowOff>438150</xdr:rowOff>
    </xdr:from>
    <xdr:to>
      <xdr:col>0</xdr:col>
      <xdr:colOff>219075</xdr:colOff>
      <xdr:row>12</xdr:row>
      <xdr:rowOff>581025</xdr:rowOff>
    </xdr:to>
    <xdr:sp macro="" textlink="">
      <xdr:nvSpPr>
        <xdr:cNvPr id="37" name="Стрелка вправо 3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/>
      </xdr:nvSpPr>
      <xdr:spPr>
        <a:xfrm>
          <a:off x="0" y="72866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609601</xdr:colOff>
      <xdr:row>14</xdr:row>
      <xdr:rowOff>247650</xdr:rowOff>
    </xdr:from>
    <xdr:to>
      <xdr:col>10</xdr:col>
      <xdr:colOff>794386</xdr:colOff>
      <xdr:row>14</xdr:row>
      <xdr:rowOff>781050</xdr:rowOff>
    </xdr:to>
    <xdr:pic>
      <xdr:nvPicPr>
        <xdr:cNvPr id="1038" name="Picture 14" descr="Защита стен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 bwMode="auto">
        <a:xfrm>
          <a:off x="5695951" y="7934325"/>
          <a:ext cx="918210" cy="5334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904876</xdr:colOff>
      <xdr:row>14</xdr:row>
      <xdr:rowOff>257175</xdr:rowOff>
    </xdr:from>
    <xdr:to>
      <xdr:col>11</xdr:col>
      <xdr:colOff>904875</xdr:colOff>
      <xdr:row>14</xdr:row>
      <xdr:rowOff>750419</xdr:rowOff>
    </xdr:to>
    <xdr:pic>
      <xdr:nvPicPr>
        <xdr:cNvPr id="1039" name="Picture 15" descr="Отбойники для стен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6724651" y="7943850"/>
          <a:ext cx="914399" cy="493244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14</xdr:row>
      <xdr:rowOff>438150</xdr:rowOff>
    </xdr:from>
    <xdr:to>
      <xdr:col>0</xdr:col>
      <xdr:colOff>219075</xdr:colOff>
      <xdr:row>14</xdr:row>
      <xdr:rowOff>581025</xdr:rowOff>
    </xdr:to>
    <xdr:sp macro="" textlink="">
      <xdr:nvSpPr>
        <xdr:cNvPr id="40" name="Стрелка вправо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/>
      </xdr:nvSpPr>
      <xdr:spPr>
        <a:xfrm>
          <a:off x="0" y="81248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85852</xdr:colOff>
      <xdr:row>16</xdr:row>
      <xdr:rowOff>161925</xdr:rowOff>
    </xdr:from>
    <xdr:to>
      <xdr:col>10</xdr:col>
      <xdr:colOff>201422</xdr:colOff>
      <xdr:row>16</xdr:row>
      <xdr:rowOff>495300</xdr:rowOff>
    </xdr:to>
    <xdr:pic>
      <xdr:nvPicPr>
        <xdr:cNvPr id="32" name="Picture 1" descr="Колесоотбойники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 bwMode="auto">
        <a:xfrm>
          <a:off x="4772152" y="8820150"/>
          <a:ext cx="1249045" cy="3333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16</xdr:row>
      <xdr:rowOff>447675</xdr:rowOff>
    </xdr:from>
    <xdr:to>
      <xdr:col>0</xdr:col>
      <xdr:colOff>219075</xdr:colOff>
      <xdr:row>16</xdr:row>
      <xdr:rowOff>590550</xdr:rowOff>
    </xdr:to>
    <xdr:sp macro="" textlink="">
      <xdr:nvSpPr>
        <xdr:cNvPr id="33" name="Стрелка вправо 3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/>
      </xdr:nvSpPr>
      <xdr:spPr>
        <a:xfrm>
          <a:off x="0" y="9144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20</xdr:row>
      <xdr:rowOff>428625</xdr:rowOff>
    </xdr:from>
    <xdr:to>
      <xdr:col>0</xdr:col>
      <xdr:colOff>219075</xdr:colOff>
      <xdr:row>20</xdr:row>
      <xdr:rowOff>571500</xdr:rowOff>
    </xdr:to>
    <xdr:sp macro="" textlink="">
      <xdr:nvSpPr>
        <xdr:cNvPr id="38" name="Стрелка вправо 3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/>
      </xdr:nvSpPr>
      <xdr:spPr>
        <a:xfrm>
          <a:off x="0" y="111442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22</xdr:row>
      <xdr:rowOff>419100</xdr:rowOff>
    </xdr:from>
    <xdr:to>
      <xdr:col>0</xdr:col>
      <xdr:colOff>219075</xdr:colOff>
      <xdr:row>22</xdr:row>
      <xdr:rowOff>561975</xdr:rowOff>
    </xdr:to>
    <xdr:sp macro="" textlink="">
      <xdr:nvSpPr>
        <xdr:cNvPr id="39" name="Стрелка вправо 3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/>
      </xdr:nvSpPr>
      <xdr:spPr>
        <a:xfrm>
          <a:off x="0" y="121443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447675</xdr:colOff>
      <xdr:row>21</xdr:row>
      <xdr:rowOff>104776</xdr:rowOff>
    </xdr:from>
    <xdr:to>
      <xdr:col>11</xdr:col>
      <xdr:colOff>38100</xdr:colOff>
      <xdr:row>21</xdr:row>
      <xdr:rowOff>928212</xdr:rowOff>
    </xdr:to>
    <xdr:pic>
      <xdr:nvPicPr>
        <xdr:cNvPr id="2051" name="Picture 3" descr="Забор передвижной металлический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5" y="12801601"/>
          <a:ext cx="1238250" cy="8234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</xdr:row>
      <xdr:rowOff>466725</xdr:rowOff>
    </xdr:from>
    <xdr:to>
      <xdr:col>0</xdr:col>
      <xdr:colOff>219075</xdr:colOff>
      <xdr:row>24</xdr:row>
      <xdr:rowOff>609600</xdr:rowOff>
    </xdr:to>
    <xdr:sp macro="" textlink="">
      <xdr:nvSpPr>
        <xdr:cNvPr id="51" name="Стрелка вправо 5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/>
      </xdr:nvSpPr>
      <xdr:spPr>
        <a:xfrm>
          <a:off x="0" y="132016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87107</xdr:colOff>
      <xdr:row>24</xdr:row>
      <xdr:rowOff>142874</xdr:rowOff>
    </xdr:from>
    <xdr:to>
      <xdr:col>9</xdr:col>
      <xdr:colOff>28575</xdr:colOff>
      <xdr:row>24</xdr:row>
      <xdr:rowOff>1104899</xdr:rowOff>
    </xdr:to>
    <xdr:pic>
      <xdr:nvPicPr>
        <xdr:cNvPr id="52" name="Picture 1" descr="Передвижные ограждения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4773407" y="12877799"/>
          <a:ext cx="341518" cy="9620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333375</xdr:colOff>
      <xdr:row>24</xdr:row>
      <xdr:rowOff>133350</xdr:rowOff>
    </xdr:from>
    <xdr:to>
      <xdr:col>10</xdr:col>
      <xdr:colOff>113872</xdr:colOff>
      <xdr:row>24</xdr:row>
      <xdr:rowOff>1119525</xdr:rowOff>
    </xdr:to>
    <xdr:pic>
      <xdr:nvPicPr>
        <xdr:cNvPr id="53" name="Picture 2" descr="Мобильные ограждения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5419725" y="12868275"/>
          <a:ext cx="513922" cy="9861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419100</xdr:colOff>
      <xdr:row>24</xdr:row>
      <xdr:rowOff>127172</xdr:rowOff>
    </xdr:from>
    <xdr:to>
      <xdr:col>11</xdr:col>
      <xdr:colOff>51293</xdr:colOff>
      <xdr:row>24</xdr:row>
      <xdr:rowOff>1097251</xdr:rowOff>
    </xdr:to>
    <xdr:pic>
      <xdr:nvPicPr>
        <xdr:cNvPr id="54" name="Picture 3" descr="Мобильные ограждения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6238875" y="12862097"/>
          <a:ext cx="546593" cy="97007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342900</xdr:colOff>
      <xdr:row>24</xdr:row>
      <xdr:rowOff>142875</xdr:rowOff>
    </xdr:from>
    <xdr:to>
      <xdr:col>11</xdr:col>
      <xdr:colOff>702755</xdr:colOff>
      <xdr:row>24</xdr:row>
      <xdr:rowOff>1089860</xdr:rowOff>
    </xdr:to>
    <xdr:pic>
      <xdr:nvPicPr>
        <xdr:cNvPr id="55" name="Picture 4" descr="Временные ограждения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7075" y="12877800"/>
          <a:ext cx="359855" cy="9469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230617</xdr:colOff>
      <xdr:row>27</xdr:row>
      <xdr:rowOff>66675</xdr:rowOff>
    </xdr:from>
    <xdr:to>
      <xdr:col>10</xdr:col>
      <xdr:colOff>838201</xdr:colOff>
      <xdr:row>27</xdr:row>
      <xdr:rowOff>878157</xdr:rowOff>
    </xdr:to>
    <xdr:pic>
      <xdr:nvPicPr>
        <xdr:cNvPr id="2052" name="Picture 4" descr="http://www.optimaservis.su/lenta_ograditelnaya/Lenta_ograditelnaya.png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6967" y="15059025"/>
          <a:ext cx="1341009" cy="811482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</xdr:row>
      <xdr:rowOff>466725</xdr:rowOff>
    </xdr:from>
    <xdr:to>
      <xdr:col>0</xdr:col>
      <xdr:colOff>219075</xdr:colOff>
      <xdr:row>26</xdr:row>
      <xdr:rowOff>609600</xdr:rowOff>
    </xdr:to>
    <xdr:sp macro="" textlink="">
      <xdr:nvSpPr>
        <xdr:cNvPr id="56" name="Стрелка вправо 5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/>
      </xdr:nvSpPr>
      <xdr:spPr>
        <a:xfrm>
          <a:off x="0" y="143827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27</xdr:row>
      <xdr:rowOff>447675</xdr:rowOff>
    </xdr:from>
    <xdr:to>
      <xdr:col>0</xdr:col>
      <xdr:colOff>219075</xdr:colOff>
      <xdr:row>27</xdr:row>
      <xdr:rowOff>590550</xdr:rowOff>
    </xdr:to>
    <xdr:sp macro="" textlink="">
      <xdr:nvSpPr>
        <xdr:cNvPr id="57" name="Стрелка вправо 5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/>
      </xdr:nvSpPr>
      <xdr:spPr>
        <a:xfrm>
          <a:off x="0" y="154400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819151</xdr:colOff>
      <xdr:row>37</xdr:row>
      <xdr:rowOff>104776</xdr:rowOff>
    </xdr:from>
    <xdr:to>
      <xdr:col>11</xdr:col>
      <xdr:colOff>542925</xdr:colOff>
      <xdr:row>38</xdr:row>
      <xdr:rowOff>158153</xdr:rowOff>
    </xdr:to>
    <xdr:pic>
      <xdr:nvPicPr>
        <xdr:cNvPr id="2054" name="Picture 6" descr="Дорожные столбики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8926" y="16106776"/>
          <a:ext cx="638174" cy="13773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37</xdr:row>
      <xdr:rowOff>723900</xdr:rowOff>
    </xdr:from>
    <xdr:to>
      <xdr:col>0</xdr:col>
      <xdr:colOff>219075</xdr:colOff>
      <xdr:row>37</xdr:row>
      <xdr:rowOff>866775</xdr:rowOff>
    </xdr:to>
    <xdr:sp macro="" textlink="">
      <xdr:nvSpPr>
        <xdr:cNvPr id="59" name="Стрелка вправо 58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/>
      </xdr:nvSpPr>
      <xdr:spPr>
        <a:xfrm>
          <a:off x="0" y="167259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39</xdr:row>
      <xdr:rowOff>542925</xdr:rowOff>
    </xdr:from>
    <xdr:to>
      <xdr:col>0</xdr:col>
      <xdr:colOff>219075</xdr:colOff>
      <xdr:row>39</xdr:row>
      <xdr:rowOff>685800</xdr:rowOff>
    </xdr:to>
    <xdr:sp macro="" textlink="">
      <xdr:nvSpPr>
        <xdr:cNvPr id="63" name="Стрелка вправо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/>
      </xdr:nvSpPr>
      <xdr:spPr>
        <a:xfrm>
          <a:off x="0" y="181165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7</xdr:col>
      <xdr:colOff>76200</xdr:colOff>
      <xdr:row>43</xdr:row>
      <xdr:rowOff>395259</xdr:rowOff>
    </xdr:from>
    <xdr:to>
      <xdr:col>9</xdr:col>
      <xdr:colOff>361950</xdr:colOff>
      <xdr:row>43</xdr:row>
      <xdr:rowOff>790575</xdr:rowOff>
    </xdr:to>
    <xdr:pic>
      <xdr:nvPicPr>
        <xdr:cNvPr id="64" name="Picture 1" descr="Фонарь сигнальный ФС 4.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25" y="19178559"/>
          <a:ext cx="1019175" cy="39531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381000</xdr:colOff>
      <xdr:row>43</xdr:row>
      <xdr:rowOff>30018</xdr:rowOff>
    </xdr:from>
    <xdr:to>
      <xdr:col>10</xdr:col>
      <xdr:colOff>685800</xdr:colOff>
      <xdr:row>43</xdr:row>
      <xdr:rowOff>533400</xdr:rowOff>
    </xdr:to>
    <xdr:pic>
      <xdr:nvPicPr>
        <xdr:cNvPr id="65" name="Picture 2" descr="Фонарь сигнальный ФС 12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7350" y="18813318"/>
          <a:ext cx="1038225" cy="503382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542925</xdr:colOff>
      <xdr:row>43</xdr:row>
      <xdr:rowOff>562264</xdr:rowOff>
    </xdr:from>
    <xdr:to>
      <xdr:col>10</xdr:col>
      <xdr:colOff>619125</xdr:colOff>
      <xdr:row>43</xdr:row>
      <xdr:rowOff>1038225</xdr:rowOff>
    </xdr:to>
    <xdr:pic>
      <xdr:nvPicPr>
        <xdr:cNvPr id="66" name="Picture 3" descr="Фонарь сигнальный НСП 0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9275" y="19345564"/>
          <a:ext cx="809625" cy="47596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657225</xdr:colOff>
      <xdr:row>43</xdr:row>
      <xdr:rowOff>177165</xdr:rowOff>
    </xdr:from>
    <xdr:to>
      <xdr:col>11</xdr:col>
      <xdr:colOff>962025</xdr:colOff>
      <xdr:row>43</xdr:row>
      <xdr:rowOff>847725</xdr:rowOff>
    </xdr:to>
    <xdr:pic>
      <xdr:nvPicPr>
        <xdr:cNvPr id="67" name="Picture 4" descr="Гирлянда из сигнальных фонарей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0" y="18960465"/>
          <a:ext cx="1219200" cy="67056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43</xdr:row>
      <xdr:rowOff>495300</xdr:rowOff>
    </xdr:from>
    <xdr:to>
      <xdr:col>0</xdr:col>
      <xdr:colOff>219075</xdr:colOff>
      <xdr:row>43</xdr:row>
      <xdr:rowOff>638175</xdr:rowOff>
    </xdr:to>
    <xdr:sp macro="" textlink="">
      <xdr:nvSpPr>
        <xdr:cNvPr id="68" name="Стрелка вправо 67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/>
      </xdr:nvSpPr>
      <xdr:spPr>
        <a:xfrm>
          <a:off x="0" y="192786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257176</xdr:colOff>
      <xdr:row>48</xdr:row>
      <xdr:rowOff>314326</xdr:rowOff>
    </xdr:from>
    <xdr:to>
      <xdr:col>12</xdr:col>
      <xdr:colOff>99860</xdr:colOff>
      <xdr:row>48</xdr:row>
      <xdr:rowOff>866776</xdr:rowOff>
    </xdr:to>
    <xdr:pic>
      <xdr:nvPicPr>
        <xdr:cNvPr id="1025" name="Picture 1" descr="Ручной шлагбаум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6951" y="20221576"/>
          <a:ext cx="1728634" cy="5524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48</xdr:row>
      <xdr:rowOff>133351</xdr:rowOff>
    </xdr:from>
    <xdr:to>
      <xdr:col>10</xdr:col>
      <xdr:colOff>184055</xdr:colOff>
      <xdr:row>48</xdr:row>
      <xdr:rowOff>952501</xdr:rowOff>
    </xdr:to>
    <xdr:pic>
      <xdr:nvPicPr>
        <xdr:cNvPr id="69" name="Picture 2" descr="http://www.optimaservis.su/upload/img/shlagbaum/wil_4_sm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20040601"/>
          <a:ext cx="1231805" cy="8191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48</xdr:row>
      <xdr:rowOff>495300</xdr:rowOff>
    </xdr:from>
    <xdr:to>
      <xdr:col>0</xdr:col>
      <xdr:colOff>219075</xdr:colOff>
      <xdr:row>48</xdr:row>
      <xdr:rowOff>638175</xdr:rowOff>
    </xdr:to>
    <xdr:sp macro="" textlink="">
      <xdr:nvSpPr>
        <xdr:cNvPr id="70" name="Стрелка вправо 6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/>
      </xdr:nvSpPr>
      <xdr:spPr>
        <a:xfrm>
          <a:off x="0" y="267366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7</xdr:col>
      <xdr:colOff>200026</xdr:colOff>
      <xdr:row>50</xdr:row>
      <xdr:rowOff>76200</xdr:rowOff>
    </xdr:from>
    <xdr:to>
      <xdr:col>9</xdr:col>
      <xdr:colOff>590551</xdr:colOff>
      <xdr:row>50</xdr:row>
      <xdr:rowOff>1123358</xdr:rowOff>
    </xdr:to>
    <xdr:pic>
      <xdr:nvPicPr>
        <xdr:cNvPr id="2" name="Picture 3" descr="http://www.inkomtehsnab.ru/images/115pf.jp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1" y="21107400"/>
          <a:ext cx="1123950" cy="1047158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50</xdr:row>
      <xdr:rowOff>504825</xdr:rowOff>
    </xdr:from>
    <xdr:to>
      <xdr:col>0</xdr:col>
      <xdr:colOff>219075</xdr:colOff>
      <xdr:row>50</xdr:row>
      <xdr:rowOff>647700</xdr:rowOff>
    </xdr:to>
    <xdr:sp macro="" textlink="">
      <xdr:nvSpPr>
        <xdr:cNvPr id="71" name="Стрелка вправо 70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/>
      </xdr:nvSpPr>
      <xdr:spPr>
        <a:xfrm>
          <a:off x="0" y="215360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723900</xdr:colOff>
      <xdr:row>50</xdr:row>
      <xdr:rowOff>171450</xdr:rowOff>
    </xdr:from>
    <xdr:to>
      <xdr:col>10</xdr:col>
      <xdr:colOff>847725</xdr:colOff>
      <xdr:row>50</xdr:row>
      <xdr:rowOff>1028700</xdr:rowOff>
    </xdr:to>
    <xdr:pic>
      <xdr:nvPicPr>
        <xdr:cNvPr id="72" name="Picture 1" descr="http://2.imimg.com/data2/PX/JJ/MY-639857/8inter-mix-glass-beads-250x250.jp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 bwMode="auto">
        <a:xfrm>
          <a:off x="5810250" y="21202650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161925</xdr:colOff>
      <xdr:row>50</xdr:row>
      <xdr:rowOff>104775</xdr:rowOff>
    </xdr:from>
    <xdr:to>
      <xdr:col>12</xdr:col>
      <xdr:colOff>4826</xdr:colOff>
      <xdr:row>50</xdr:row>
      <xdr:rowOff>1114425</xdr:rowOff>
    </xdr:to>
    <xdr:pic>
      <xdr:nvPicPr>
        <xdr:cNvPr id="73" name="Picture 2" descr="http://im0-tub-ru.yandex.net/i?id=141346149-57-72&amp;n=21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1135975"/>
          <a:ext cx="814451" cy="10096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276225</xdr:colOff>
      <xdr:row>37</xdr:row>
      <xdr:rowOff>57150</xdr:rowOff>
    </xdr:from>
    <xdr:to>
      <xdr:col>10</xdr:col>
      <xdr:colOff>219075</xdr:colOff>
      <xdr:row>38</xdr:row>
      <xdr:rowOff>161925</xdr:rowOff>
    </xdr:to>
    <xdr:pic>
      <xdr:nvPicPr>
        <xdr:cNvPr id="3" name="Picture 4" descr="http://im8-tub-ru.yandex.net/i?id=3754326-26-72&amp;n=2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962525" y="16059150"/>
          <a:ext cx="1076325" cy="14287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257175</xdr:colOff>
      <xdr:row>7</xdr:row>
      <xdr:rowOff>114300</xdr:rowOff>
    </xdr:from>
    <xdr:to>
      <xdr:col>4</xdr:col>
      <xdr:colOff>114300</xdr:colOff>
      <xdr:row>7</xdr:row>
      <xdr:rowOff>857249</xdr:rowOff>
    </xdr:to>
    <xdr:sp macro="" textlink="">
      <xdr:nvSpPr>
        <xdr:cNvPr id="74" name="Надпись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 txBox="1"/>
      </xdr:nvSpPr>
      <xdr:spPr>
        <a:xfrm>
          <a:off x="257175" y="2809875"/>
          <a:ext cx="19812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Дорожные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знаки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48</xdr:row>
      <xdr:rowOff>219075</xdr:rowOff>
    </xdr:from>
    <xdr:to>
      <xdr:col>7</xdr:col>
      <xdr:colOff>123825</xdr:colOff>
      <xdr:row>48</xdr:row>
      <xdr:rowOff>962024</xdr:rowOff>
    </xdr:to>
    <xdr:sp macro="" textlink="">
      <xdr:nvSpPr>
        <xdr:cNvPr id="75" name="Надпись 11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 txBox="1"/>
      </xdr:nvSpPr>
      <xdr:spPr>
        <a:xfrm>
          <a:off x="219075" y="201263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Шлагбаумы (автоматические и ручные)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8</xdr:row>
      <xdr:rowOff>142875</xdr:rowOff>
    </xdr:from>
    <xdr:to>
      <xdr:col>5</xdr:col>
      <xdr:colOff>247650</xdr:colOff>
      <xdr:row>8</xdr:row>
      <xdr:rowOff>885824</xdr:rowOff>
    </xdr:to>
    <xdr:sp macro="" textlink="">
      <xdr:nvSpPr>
        <xdr:cNvPr id="76" name="Надпись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 txBox="1"/>
      </xdr:nvSpPr>
      <xdr:spPr>
        <a:xfrm>
          <a:off x="219075" y="3781425"/>
          <a:ext cx="276225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Светодиодные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знаки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10</xdr:row>
      <xdr:rowOff>142875</xdr:rowOff>
    </xdr:from>
    <xdr:to>
      <xdr:col>6</xdr:col>
      <xdr:colOff>342900</xdr:colOff>
      <xdr:row>10</xdr:row>
      <xdr:rowOff>885824</xdr:rowOff>
    </xdr:to>
    <xdr:sp macro="" textlink="">
      <xdr:nvSpPr>
        <xdr:cNvPr id="77" name="Надпись 11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 txBox="1"/>
      </xdr:nvSpPr>
      <xdr:spPr>
        <a:xfrm>
          <a:off x="219075" y="4800600"/>
          <a:ext cx="34671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прицепы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прикрытия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11</xdr:row>
      <xdr:rowOff>152400</xdr:rowOff>
    </xdr:from>
    <xdr:to>
      <xdr:col>6</xdr:col>
      <xdr:colOff>342900</xdr:colOff>
      <xdr:row>11</xdr:row>
      <xdr:rowOff>895349</xdr:rowOff>
    </xdr:to>
    <xdr:sp macro="" textlink="">
      <xdr:nvSpPr>
        <xdr:cNvPr id="78" name="Надпись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 txBox="1"/>
      </xdr:nvSpPr>
      <xdr:spPr>
        <a:xfrm>
          <a:off x="219075" y="5819775"/>
          <a:ext cx="34671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Лежачие полицейские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12</xdr:row>
      <xdr:rowOff>133350</xdr:rowOff>
    </xdr:from>
    <xdr:to>
      <xdr:col>6</xdr:col>
      <xdr:colOff>542925</xdr:colOff>
      <xdr:row>12</xdr:row>
      <xdr:rowOff>876299</xdr:rowOff>
    </xdr:to>
    <xdr:sp macro="" textlink="">
      <xdr:nvSpPr>
        <xdr:cNvPr id="79" name="Надпись 11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 txBox="1"/>
      </xdr:nvSpPr>
      <xdr:spPr>
        <a:xfrm>
          <a:off x="219075" y="6810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Съезд с бордюра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14</xdr:row>
      <xdr:rowOff>152400</xdr:rowOff>
    </xdr:from>
    <xdr:to>
      <xdr:col>6</xdr:col>
      <xdr:colOff>552450</xdr:colOff>
      <xdr:row>14</xdr:row>
      <xdr:rowOff>895349</xdr:rowOff>
    </xdr:to>
    <xdr:sp macro="" textlink="">
      <xdr:nvSpPr>
        <xdr:cNvPr id="80" name="Надпись 1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 txBox="1"/>
      </xdr:nvSpPr>
      <xdr:spPr>
        <a:xfrm>
          <a:off x="228600" y="78390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Угловая защита. Защита стен.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16</xdr:row>
      <xdr:rowOff>152400</xdr:rowOff>
    </xdr:from>
    <xdr:to>
      <xdr:col>6</xdr:col>
      <xdr:colOff>552450</xdr:colOff>
      <xdr:row>16</xdr:row>
      <xdr:rowOff>895349</xdr:rowOff>
    </xdr:to>
    <xdr:sp macro="" textlink="">
      <xdr:nvSpPr>
        <xdr:cNvPr id="81" name="Надпись 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 txBox="1"/>
      </xdr:nvSpPr>
      <xdr:spPr>
        <a:xfrm>
          <a:off x="228600" y="88106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Колесоотбойники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резиновые.</a:t>
          </a:r>
        </a:p>
      </xdr:txBody>
    </xdr:sp>
    <xdr:clientData/>
  </xdr:twoCellAnchor>
  <xdr:twoCellAnchor>
    <xdr:from>
      <xdr:col>0</xdr:col>
      <xdr:colOff>228600</xdr:colOff>
      <xdr:row>19</xdr:row>
      <xdr:rowOff>142875</xdr:rowOff>
    </xdr:from>
    <xdr:to>
      <xdr:col>6</xdr:col>
      <xdr:colOff>552450</xdr:colOff>
      <xdr:row>19</xdr:row>
      <xdr:rowOff>885824</xdr:rowOff>
    </xdr:to>
    <xdr:sp macro="" textlink="">
      <xdr:nvSpPr>
        <xdr:cNvPr id="82" name="Надпись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 txBox="1"/>
      </xdr:nvSpPr>
      <xdr:spPr>
        <a:xfrm>
          <a:off x="228600" y="98488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Зеркала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обзорные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20</xdr:row>
      <xdr:rowOff>123825</xdr:rowOff>
    </xdr:from>
    <xdr:to>
      <xdr:col>6</xdr:col>
      <xdr:colOff>542925</xdr:colOff>
      <xdr:row>20</xdr:row>
      <xdr:rowOff>866774</xdr:rowOff>
    </xdr:to>
    <xdr:sp macro="" textlink="">
      <xdr:nvSpPr>
        <xdr:cNvPr id="83" name="Надпись 1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 txBox="1"/>
      </xdr:nvSpPr>
      <xdr:spPr>
        <a:xfrm>
          <a:off x="219075" y="108394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Парковочные барьеры</a:t>
          </a:r>
        </a:p>
      </xdr:txBody>
    </xdr:sp>
    <xdr:clientData/>
  </xdr:twoCellAnchor>
  <xdr:twoCellAnchor>
    <xdr:from>
      <xdr:col>0</xdr:col>
      <xdr:colOff>228600</xdr:colOff>
      <xdr:row>22</xdr:row>
      <xdr:rowOff>123825</xdr:rowOff>
    </xdr:from>
    <xdr:to>
      <xdr:col>6</xdr:col>
      <xdr:colOff>552450</xdr:colOff>
      <xdr:row>22</xdr:row>
      <xdr:rowOff>866774</xdr:rowOff>
    </xdr:to>
    <xdr:sp macro="" textlink="">
      <xdr:nvSpPr>
        <xdr:cNvPr id="84" name="Надпись 1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 txBox="1"/>
      </xdr:nvSpPr>
      <xdr:spPr>
        <a:xfrm>
          <a:off x="228600" y="118491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Столбики парковочные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24</xdr:row>
      <xdr:rowOff>171450</xdr:rowOff>
    </xdr:from>
    <xdr:to>
      <xdr:col>6</xdr:col>
      <xdr:colOff>542925</xdr:colOff>
      <xdr:row>24</xdr:row>
      <xdr:rowOff>914399</xdr:rowOff>
    </xdr:to>
    <xdr:sp macro="" textlink="">
      <xdr:nvSpPr>
        <xdr:cNvPr id="85" name="Надпись 1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 txBox="1"/>
      </xdr:nvSpPr>
      <xdr:spPr>
        <a:xfrm>
          <a:off x="219075" y="12906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Дорожное/парковочное </a:t>
          </a:r>
        </a:p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ограждение солдатик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26</xdr:row>
      <xdr:rowOff>171450</xdr:rowOff>
    </xdr:from>
    <xdr:to>
      <xdr:col>6</xdr:col>
      <xdr:colOff>552450</xdr:colOff>
      <xdr:row>26</xdr:row>
      <xdr:rowOff>914399</xdr:rowOff>
    </xdr:to>
    <xdr:sp macro="" textlink="">
      <xdr:nvSpPr>
        <xdr:cNvPr id="86" name="Надпись 11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 txBox="1"/>
      </xdr:nvSpPr>
      <xdr:spPr>
        <a:xfrm>
          <a:off x="228600" y="140874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Полусферы бетонные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27</xdr:row>
      <xdr:rowOff>142875</xdr:rowOff>
    </xdr:from>
    <xdr:to>
      <xdr:col>6</xdr:col>
      <xdr:colOff>552450</xdr:colOff>
      <xdr:row>27</xdr:row>
      <xdr:rowOff>885824</xdr:rowOff>
    </xdr:to>
    <xdr:sp macro="" textlink="">
      <xdr:nvSpPr>
        <xdr:cNvPr id="87" name="Надпись 1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 txBox="1"/>
      </xdr:nvSpPr>
      <xdr:spPr>
        <a:xfrm>
          <a:off x="228600" y="151352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оградительная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238125</xdr:colOff>
      <xdr:row>37</xdr:row>
      <xdr:rowOff>438150</xdr:rowOff>
    </xdr:from>
    <xdr:to>
      <xdr:col>6</xdr:col>
      <xdr:colOff>561975</xdr:colOff>
      <xdr:row>37</xdr:row>
      <xdr:rowOff>1181099</xdr:rowOff>
    </xdr:to>
    <xdr:sp macro="" textlink="">
      <xdr:nvSpPr>
        <xdr:cNvPr id="88" name="Надпись 1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 txBox="1"/>
      </xdr:nvSpPr>
      <xdr:spPr>
        <a:xfrm>
          <a:off x="238125" y="164401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Сигнальный дорожный столбик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39</xdr:row>
      <xdr:rowOff>247650</xdr:rowOff>
    </xdr:from>
    <xdr:to>
      <xdr:col>6</xdr:col>
      <xdr:colOff>552450</xdr:colOff>
      <xdr:row>39</xdr:row>
      <xdr:rowOff>990599</xdr:rowOff>
    </xdr:to>
    <xdr:sp macro="" textlink="">
      <xdr:nvSpPr>
        <xdr:cNvPr id="89" name="Надпись 11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 txBox="1"/>
      </xdr:nvSpPr>
      <xdr:spPr>
        <a:xfrm>
          <a:off x="228600" y="178212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Пункты мойки колес, эстакады, приямки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43</xdr:row>
      <xdr:rowOff>200025</xdr:rowOff>
    </xdr:from>
    <xdr:to>
      <xdr:col>6</xdr:col>
      <xdr:colOff>542925</xdr:colOff>
      <xdr:row>43</xdr:row>
      <xdr:rowOff>942974</xdr:rowOff>
    </xdr:to>
    <xdr:sp macro="" textlink="">
      <xdr:nvSpPr>
        <xdr:cNvPr id="90" name="Надпись 1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 txBox="1"/>
      </xdr:nvSpPr>
      <xdr:spPr>
        <a:xfrm>
          <a:off x="219075" y="189833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Фонари сигнальные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50</xdr:row>
      <xdr:rowOff>219075</xdr:rowOff>
    </xdr:from>
    <xdr:to>
      <xdr:col>7</xdr:col>
      <xdr:colOff>133350</xdr:colOff>
      <xdr:row>50</xdr:row>
      <xdr:rowOff>962024</xdr:rowOff>
    </xdr:to>
    <xdr:sp macro="" textlink="">
      <xdr:nvSpPr>
        <xdr:cNvPr id="91" name="Надпись 11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 txBox="1"/>
      </xdr:nvSpPr>
      <xdr:spPr>
        <a:xfrm>
          <a:off x="228600" y="212502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Материалы для дорожной разметки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350102</xdr:colOff>
      <xdr:row>55</xdr:row>
      <xdr:rowOff>66675</xdr:rowOff>
    </xdr:from>
    <xdr:to>
      <xdr:col>10</xdr:col>
      <xdr:colOff>247650</xdr:colOff>
      <xdr:row>59</xdr:row>
      <xdr:rowOff>123825</xdr:rowOff>
    </xdr:to>
    <xdr:pic>
      <xdr:nvPicPr>
        <xdr:cNvPr id="4" name="Picture 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6402" y="22259925"/>
          <a:ext cx="1031023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55</xdr:row>
      <xdr:rowOff>114300</xdr:rowOff>
    </xdr:from>
    <xdr:to>
      <xdr:col>7</xdr:col>
      <xdr:colOff>142875</xdr:colOff>
      <xdr:row>59</xdr:row>
      <xdr:rowOff>19049</xdr:rowOff>
    </xdr:to>
    <xdr:sp macro="" textlink="">
      <xdr:nvSpPr>
        <xdr:cNvPr id="92" name="Надпись 1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 txBox="1"/>
      </xdr:nvSpPr>
      <xdr:spPr>
        <a:xfrm>
          <a:off x="238125" y="223075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Катафоты дорожные КД - 1,3,4,5,6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56</xdr:row>
      <xdr:rowOff>200025</xdr:rowOff>
    </xdr:from>
    <xdr:to>
      <xdr:col>0</xdr:col>
      <xdr:colOff>219075</xdr:colOff>
      <xdr:row>57</xdr:row>
      <xdr:rowOff>133350</xdr:rowOff>
    </xdr:to>
    <xdr:sp macro="" textlink="">
      <xdr:nvSpPr>
        <xdr:cNvPr id="93" name="Стрелка вправо 9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/>
      </xdr:nvSpPr>
      <xdr:spPr>
        <a:xfrm>
          <a:off x="0" y="226028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447675</xdr:colOff>
      <xdr:row>55</xdr:row>
      <xdr:rowOff>47902</xdr:rowOff>
    </xdr:from>
    <xdr:to>
      <xdr:col>11</xdr:col>
      <xdr:colOff>440550</xdr:colOff>
      <xdr:row>59</xdr:row>
      <xdr:rowOff>180975</xdr:rowOff>
    </xdr:to>
    <xdr:pic>
      <xdr:nvPicPr>
        <xdr:cNvPr id="1026" name="Picture 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7450" y="22241152"/>
          <a:ext cx="907275" cy="9712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60</xdr:row>
      <xdr:rowOff>114300</xdr:rowOff>
    </xdr:from>
    <xdr:to>
      <xdr:col>7</xdr:col>
      <xdr:colOff>142875</xdr:colOff>
      <xdr:row>64</xdr:row>
      <xdr:rowOff>19049</xdr:rowOff>
    </xdr:to>
    <xdr:sp macro="" textlink="">
      <xdr:nvSpPr>
        <xdr:cNvPr id="96" name="Надпись 1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 txBox="1"/>
      </xdr:nvSpPr>
      <xdr:spPr>
        <a:xfrm>
          <a:off x="238125" y="223075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Проблесковые маячки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61</xdr:row>
      <xdr:rowOff>200025</xdr:rowOff>
    </xdr:from>
    <xdr:to>
      <xdr:col>0</xdr:col>
      <xdr:colOff>219075</xdr:colOff>
      <xdr:row>62</xdr:row>
      <xdr:rowOff>133350</xdr:rowOff>
    </xdr:to>
    <xdr:sp macro="" textlink="">
      <xdr:nvSpPr>
        <xdr:cNvPr id="97" name="Стрелка вправо 96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/>
      </xdr:nvSpPr>
      <xdr:spPr>
        <a:xfrm>
          <a:off x="0" y="226028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257176</xdr:colOff>
      <xdr:row>60</xdr:row>
      <xdr:rowOff>28575</xdr:rowOff>
    </xdr:from>
    <xdr:to>
      <xdr:col>10</xdr:col>
      <xdr:colOff>95251</xdr:colOff>
      <xdr:row>64</xdr:row>
      <xdr:rowOff>191366</xdr:rowOff>
    </xdr:to>
    <xdr:pic>
      <xdr:nvPicPr>
        <xdr:cNvPr id="5" name="Рисунок 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3476" y="23269575"/>
          <a:ext cx="971550" cy="1000991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60</xdr:row>
      <xdr:rowOff>95250</xdr:rowOff>
    </xdr:from>
    <xdr:to>
      <xdr:col>11</xdr:col>
      <xdr:colOff>857250</xdr:colOff>
      <xdr:row>64</xdr:row>
      <xdr:rowOff>96174</xdr:rowOff>
    </xdr:to>
    <xdr:pic>
      <xdr:nvPicPr>
        <xdr:cNvPr id="6" name="Рисунок 5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75" y="23336250"/>
          <a:ext cx="1504950" cy="839124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65</xdr:row>
      <xdr:rowOff>114300</xdr:rowOff>
    </xdr:from>
    <xdr:to>
      <xdr:col>7</xdr:col>
      <xdr:colOff>142875</xdr:colOff>
      <xdr:row>69</xdr:row>
      <xdr:rowOff>19049</xdr:rowOff>
    </xdr:to>
    <xdr:sp macro="" textlink="">
      <xdr:nvSpPr>
        <xdr:cNvPr id="127" name="Надпись 11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SpPr txBox="1"/>
      </xdr:nvSpPr>
      <xdr:spPr>
        <a:xfrm>
          <a:off x="238125" y="233553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Противогололедные реагенты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66</xdr:row>
      <xdr:rowOff>200025</xdr:rowOff>
    </xdr:from>
    <xdr:to>
      <xdr:col>0</xdr:col>
      <xdr:colOff>219075</xdr:colOff>
      <xdr:row>67</xdr:row>
      <xdr:rowOff>133350</xdr:rowOff>
    </xdr:to>
    <xdr:sp macro="" textlink="">
      <xdr:nvSpPr>
        <xdr:cNvPr id="128" name="Стрелка вправо 1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/>
      </xdr:nvSpPr>
      <xdr:spPr>
        <a:xfrm>
          <a:off x="0" y="236505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291133</xdr:colOff>
      <xdr:row>65</xdr:row>
      <xdr:rowOff>38100</xdr:rowOff>
    </xdr:from>
    <xdr:to>
      <xdr:col>9</xdr:col>
      <xdr:colOff>561975</xdr:colOff>
      <xdr:row>69</xdr:row>
      <xdr:rowOff>142875</xdr:rowOff>
    </xdr:to>
    <xdr:pic>
      <xdr:nvPicPr>
        <xdr:cNvPr id="131" name="Рисунок 130" descr="Противогололедный реагент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7433" y="24326850"/>
          <a:ext cx="67089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65</xdr:row>
      <xdr:rowOff>44313</xdr:rowOff>
    </xdr:from>
    <xdr:to>
      <xdr:col>10</xdr:col>
      <xdr:colOff>643320</xdr:colOff>
      <xdr:row>69</xdr:row>
      <xdr:rowOff>142518</xdr:rowOff>
    </xdr:to>
    <xdr:pic>
      <xdr:nvPicPr>
        <xdr:cNvPr id="7" name="Рисунок 6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24333063"/>
          <a:ext cx="624270" cy="936405"/>
        </a:xfrm>
        <a:prstGeom prst="rect">
          <a:avLst/>
        </a:prstGeom>
      </xdr:spPr>
    </xdr:pic>
    <xdr:clientData/>
  </xdr:twoCellAnchor>
  <xdr:twoCellAnchor editAs="oneCell">
    <xdr:from>
      <xdr:col>10</xdr:col>
      <xdr:colOff>828674</xdr:colOff>
      <xdr:row>65</xdr:row>
      <xdr:rowOff>55795</xdr:rowOff>
    </xdr:from>
    <xdr:to>
      <xdr:col>11</xdr:col>
      <xdr:colOff>590335</xdr:colOff>
      <xdr:row>69</xdr:row>
      <xdr:rowOff>167836</xdr:rowOff>
    </xdr:to>
    <xdr:pic>
      <xdr:nvPicPr>
        <xdr:cNvPr id="8" name="Рисунок 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8449" y="24344545"/>
          <a:ext cx="676061" cy="950241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10</xdr:row>
      <xdr:rowOff>76200</xdr:rowOff>
    </xdr:from>
    <xdr:to>
      <xdr:col>10</xdr:col>
      <xdr:colOff>662541</xdr:colOff>
      <xdr:row>10</xdr:row>
      <xdr:rowOff>981075</xdr:rowOff>
    </xdr:to>
    <xdr:pic>
      <xdr:nvPicPr>
        <xdr:cNvPr id="14" name="Рисунок 1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1" y="3686175"/>
          <a:ext cx="614915" cy="904875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10</xdr:row>
      <xdr:rowOff>85725</xdr:rowOff>
    </xdr:from>
    <xdr:to>
      <xdr:col>9</xdr:col>
      <xdr:colOff>519902</xdr:colOff>
      <xdr:row>10</xdr:row>
      <xdr:rowOff>971550</xdr:rowOff>
    </xdr:to>
    <xdr:pic>
      <xdr:nvPicPr>
        <xdr:cNvPr id="15" name="Рисунок 14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275" y="3695700"/>
          <a:ext cx="738977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895351</xdr:colOff>
      <xdr:row>10</xdr:row>
      <xdr:rowOff>85724</xdr:rowOff>
    </xdr:from>
    <xdr:to>
      <xdr:col>11</xdr:col>
      <xdr:colOff>886727</xdr:colOff>
      <xdr:row>10</xdr:row>
      <xdr:rowOff>971549</xdr:rowOff>
    </xdr:to>
    <xdr:pic>
      <xdr:nvPicPr>
        <xdr:cNvPr id="21" name="Рисунок 20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6" y="3695699"/>
          <a:ext cx="905776" cy="8858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</xdr:row>
      <xdr:rowOff>457200</xdr:rowOff>
    </xdr:from>
    <xdr:to>
      <xdr:col>0</xdr:col>
      <xdr:colOff>228600</xdr:colOff>
      <xdr:row>13</xdr:row>
      <xdr:rowOff>600075</xdr:rowOff>
    </xdr:to>
    <xdr:sp macro="" textlink="">
      <xdr:nvSpPr>
        <xdr:cNvPr id="110" name="Стрелка вправо 10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/>
      </xdr:nvSpPr>
      <xdr:spPr>
        <a:xfrm>
          <a:off x="9525" y="70961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13</xdr:row>
      <xdr:rowOff>171450</xdr:rowOff>
    </xdr:from>
    <xdr:to>
      <xdr:col>6</xdr:col>
      <xdr:colOff>542925</xdr:colOff>
      <xdr:row>13</xdr:row>
      <xdr:rowOff>914399</xdr:rowOff>
    </xdr:to>
    <xdr:sp macro="" textlink="">
      <xdr:nvSpPr>
        <xdr:cNvPr id="111" name="Надпись 11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 txBox="1"/>
      </xdr:nvSpPr>
      <xdr:spPr>
        <a:xfrm>
          <a:off x="219075" y="6810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Кабель канал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495300</xdr:colOff>
      <xdr:row>12</xdr:row>
      <xdr:rowOff>66676</xdr:rowOff>
    </xdr:from>
    <xdr:to>
      <xdr:col>11</xdr:col>
      <xdr:colOff>764627</xdr:colOff>
      <xdr:row>12</xdr:row>
      <xdr:rowOff>942976</xdr:rowOff>
    </xdr:to>
    <xdr:pic>
      <xdr:nvPicPr>
        <xdr:cNvPr id="23" name="Рисунок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5075" y="5695951"/>
          <a:ext cx="1183727" cy="8763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228601</xdr:colOff>
      <xdr:row>12</xdr:row>
      <xdr:rowOff>142876</xdr:rowOff>
    </xdr:from>
    <xdr:to>
      <xdr:col>10</xdr:col>
      <xdr:colOff>319052</xdr:colOff>
      <xdr:row>12</xdr:row>
      <xdr:rowOff>847726</xdr:rowOff>
    </xdr:to>
    <xdr:pic>
      <xdr:nvPicPr>
        <xdr:cNvPr id="25" name="Рисунок 24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4901" y="5772151"/>
          <a:ext cx="1223926" cy="704850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13</xdr:row>
      <xdr:rowOff>219075</xdr:rowOff>
    </xdr:from>
    <xdr:to>
      <xdr:col>10</xdr:col>
      <xdr:colOff>848158</xdr:colOff>
      <xdr:row>13</xdr:row>
      <xdr:rowOff>819150</xdr:rowOff>
    </xdr:to>
    <xdr:pic>
      <xdr:nvPicPr>
        <xdr:cNvPr id="26" name="Рисунок 2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6900" y="6858000"/>
          <a:ext cx="991033" cy="6000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13</xdr:row>
      <xdr:rowOff>361950</xdr:rowOff>
    </xdr:from>
    <xdr:to>
      <xdr:col>9</xdr:col>
      <xdr:colOff>640709</xdr:colOff>
      <xdr:row>13</xdr:row>
      <xdr:rowOff>685800</xdr:rowOff>
    </xdr:to>
    <xdr:pic>
      <xdr:nvPicPr>
        <xdr:cNvPr id="27" name="Рисунок 26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3450" y="7000875"/>
          <a:ext cx="983609" cy="323850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895350</xdr:colOff>
      <xdr:row>13</xdr:row>
      <xdr:rowOff>285751</xdr:rowOff>
    </xdr:from>
    <xdr:to>
      <xdr:col>11</xdr:col>
      <xdr:colOff>872623</xdr:colOff>
      <xdr:row>13</xdr:row>
      <xdr:rowOff>790575</xdr:rowOff>
    </xdr:to>
    <xdr:pic>
      <xdr:nvPicPr>
        <xdr:cNvPr id="35" name="Рисунок 34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6924676"/>
          <a:ext cx="891673" cy="5048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428625</xdr:rowOff>
    </xdr:from>
    <xdr:to>
      <xdr:col>0</xdr:col>
      <xdr:colOff>219075</xdr:colOff>
      <xdr:row>17</xdr:row>
      <xdr:rowOff>571500</xdr:rowOff>
    </xdr:to>
    <xdr:sp macro="" textlink="">
      <xdr:nvSpPr>
        <xdr:cNvPr id="117" name="Стрелка вправо 116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/>
      </xdr:nvSpPr>
      <xdr:spPr>
        <a:xfrm>
          <a:off x="0" y="100965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17</xdr:row>
      <xdr:rowOff>142875</xdr:rowOff>
    </xdr:from>
    <xdr:to>
      <xdr:col>6</xdr:col>
      <xdr:colOff>552450</xdr:colOff>
      <xdr:row>17</xdr:row>
      <xdr:rowOff>885824</xdr:rowOff>
    </xdr:to>
    <xdr:sp macro="" textlink="">
      <xdr:nvSpPr>
        <xdr:cNvPr id="118" name="Надпись 11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 txBox="1"/>
      </xdr:nvSpPr>
      <xdr:spPr>
        <a:xfrm>
          <a:off x="228600" y="98107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Делиниатор дорожный</a:t>
          </a:r>
        </a:p>
      </xdr:txBody>
    </xdr:sp>
    <xdr:clientData/>
  </xdr:twoCellAnchor>
  <xdr:twoCellAnchor editAs="oneCell">
    <xdr:from>
      <xdr:col>8</xdr:col>
      <xdr:colOff>76200</xdr:colOff>
      <xdr:row>16</xdr:row>
      <xdr:rowOff>514351</xdr:rowOff>
    </xdr:from>
    <xdr:to>
      <xdr:col>10</xdr:col>
      <xdr:colOff>266598</xdr:colOff>
      <xdr:row>16</xdr:row>
      <xdr:rowOff>952501</xdr:rowOff>
    </xdr:to>
    <xdr:pic>
      <xdr:nvPicPr>
        <xdr:cNvPr id="119" name="Picture 2" descr="Колесоотбойники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0" y="9172576"/>
          <a:ext cx="1323873" cy="4381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476250</xdr:colOff>
      <xdr:row>16</xdr:row>
      <xdr:rowOff>133350</xdr:rowOff>
    </xdr:from>
    <xdr:to>
      <xdr:col>11</xdr:col>
      <xdr:colOff>190500</xdr:colOff>
      <xdr:row>16</xdr:row>
      <xdr:rowOff>542144</xdr:rowOff>
    </xdr:to>
    <xdr:pic>
      <xdr:nvPicPr>
        <xdr:cNvPr id="41" name="Рисунок 4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6025" y="8791575"/>
          <a:ext cx="628650" cy="408794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16</xdr:row>
      <xdr:rowOff>594654</xdr:rowOff>
    </xdr:from>
    <xdr:to>
      <xdr:col>11</xdr:col>
      <xdr:colOff>144319</xdr:colOff>
      <xdr:row>16</xdr:row>
      <xdr:rowOff>904876</xdr:rowOff>
    </xdr:to>
    <xdr:pic>
      <xdr:nvPicPr>
        <xdr:cNvPr id="58" name="Рисунок 5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0" y="9252879"/>
          <a:ext cx="611044" cy="31022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16</xdr:row>
      <xdr:rowOff>136713</xdr:rowOff>
    </xdr:from>
    <xdr:to>
      <xdr:col>11</xdr:col>
      <xdr:colOff>914400</xdr:colOff>
      <xdr:row>16</xdr:row>
      <xdr:rowOff>476251</xdr:rowOff>
    </xdr:to>
    <xdr:pic>
      <xdr:nvPicPr>
        <xdr:cNvPr id="60" name="Рисунок 5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8794938"/>
          <a:ext cx="628650" cy="3395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16</xdr:row>
      <xdr:rowOff>561974</xdr:rowOff>
    </xdr:from>
    <xdr:to>
      <xdr:col>11</xdr:col>
      <xdr:colOff>928914</xdr:colOff>
      <xdr:row>16</xdr:row>
      <xdr:rowOff>917407</xdr:rowOff>
    </xdr:to>
    <xdr:pic>
      <xdr:nvPicPr>
        <xdr:cNvPr id="61" name="Рисунок 6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9220199"/>
          <a:ext cx="643164" cy="3554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428625</xdr:rowOff>
    </xdr:from>
    <xdr:to>
      <xdr:col>0</xdr:col>
      <xdr:colOff>219075</xdr:colOff>
      <xdr:row>21</xdr:row>
      <xdr:rowOff>571500</xdr:rowOff>
    </xdr:to>
    <xdr:sp macro="" textlink="">
      <xdr:nvSpPr>
        <xdr:cNvPr id="120" name="Стрелка вправо 11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/>
      </xdr:nvSpPr>
      <xdr:spPr>
        <a:xfrm>
          <a:off x="0" y="131254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21</xdr:row>
      <xdr:rowOff>123825</xdr:rowOff>
    </xdr:from>
    <xdr:to>
      <xdr:col>6</xdr:col>
      <xdr:colOff>561975</xdr:colOff>
      <xdr:row>21</xdr:row>
      <xdr:rowOff>866774</xdr:rowOff>
    </xdr:to>
    <xdr:sp macro="" textlink="">
      <xdr:nvSpPr>
        <xdr:cNvPr id="122" name="Надпись 1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 txBox="1"/>
      </xdr:nvSpPr>
      <xdr:spPr>
        <a:xfrm>
          <a:off x="238125" y="128206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Забор передвижной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временный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1</xdr:colOff>
      <xdr:row>20</xdr:row>
      <xdr:rowOff>104775</xdr:rowOff>
    </xdr:from>
    <xdr:to>
      <xdr:col>10</xdr:col>
      <xdr:colOff>819580</xdr:colOff>
      <xdr:row>20</xdr:row>
      <xdr:rowOff>914400</xdr:rowOff>
    </xdr:to>
    <xdr:pic>
      <xdr:nvPicPr>
        <xdr:cNvPr id="135" name="Рисунок 13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9776" y="11791950"/>
          <a:ext cx="819579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523875</xdr:colOff>
      <xdr:row>23</xdr:row>
      <xdr:rowOff>407513</xdr:rowOff>
    </xdr:from>
    <xdr:to>
      <xdr:col>10</xdr:col>
      <xdr:colOff>47625</xdr:colOff>
      <xdr:row>23</xdr:row>
      <xdr:rowOff>952501</xdr:rowOff>
    </xdr:to>
    <xdr:pic>
      <xdr:nvPicPr>
        <xdr:cNvPr id="136" name="Рисунок 135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0225" y="15123638"/>
          <a:ext cx="257175" cy="544988"/>
        </a:xfrm>
        <a:prstGeom prst="rect">
          <a:avLst/>
        </a:prstGeom>
      </xdr:spPr>
    </xdr:pic>
    <xdr:clientData/>
  </xdr:twoCellAnchor>
  <xdr:twoCellAnchor editAs="oneCell">
    <xdr:from>
      <xdr:col>10</xdr:col>
      <xdr:colOff>261352</xdr:colOff>
      <xdr:row>23</xdr:row>
      <xdr:rowOff>180976</xdr:rowOff>
    </xdr:from>
    <xdr:to>
      <xdr:col>10</xdr:col>
      <xdr:colOff>505383</xdr:colOff>
      <xdr:row>23</xdr:row>
      <xdr:rowOff>981075</xdr:rowOff>
    </xdr:to>
    <xdr:pic>
      <xdr:nvPicPr>
        <xdr:cNvPr id="137" name="Рисунок 136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1127" y="14897101"/>
          <a:ext cx="244031" cy="800099"/>
        </a:xfrm>
        <a:prstGeom prst="rect">
          <a:avLst/>
        </a:prstGeom>
      </xdr:spPr>
    </xdr:pic>
    <xdr:clientData/>
  </xdr:twoCellAnchor>
  <xdr:twoCellAnchor editAs="oneCell">
    <xdr:from>
      <xdr:col>10</xdr:col>
      <xdr:colOff>721271</xdr:colOff>
      <xdr:row>23</xdr:row>
      <xdr:rowOff>38100</xdr:rowOff>
    </xdr:from>
    <xdr:to>
      <xdr:col>11</xdr:col>
      <xdr:colOff>47160</xdr:colOff>
      <xdr:row>24</xdr:row>
      <xdr:rowOff>0</xdr:rowOff>
    </xdr:to>
    <xdr:pic>
      <xdr:nvPicPr>
        <xdr:cNvPr id="138" name="Рисунок 137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1046" y="14754225"/>
          <a:ext cx="240289" cy="9715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23</xdr:row>
      <xdr:rowOff>161925</xdr:rowOff>
    </xdr:from>
    <xdr:to>
      <xdr:col>6</xdr:col>
      <xdr:colOff>552450</xdr:colOff>
      <xdr:row>23</xdr:row>
      <xdr:rowOff>904874</xdr:rowOff>
    </xdr:to>
    <xdr:sp macro="" textlink="">
      <xdr:nvSpPr>
        <xdr:cNvPr id="140" name="Надпись 11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 txBox="1"/>
      </xdr:nvSpPr>
      <xdr:spPr>
        <a:xfrm>
          <a:off x="228600" y="148780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Гибкие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с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толбики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23</xdr:row>
      <xdr:rowOff>476250</xdr:rowOff>
    </xdr:from>
    <xdr:to>
      <xdr:col>0</xdr:col>
      <xdr:colOff>219075</xdr:colOff>
      <xdr:row>23</xdr:row>
      <xdr:rowOff>619125</xdr:rowOff>
    </xdr:to>
    <xdr:sp macro="" textlink="">
      <xdr:nvSpPr>
        <xdr:cNvPr id="141" name="Стрелка вправо 140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SpPr/>
      </xdr:nvSpPr>
      <xdr:spPr>
        <a:xfrm>
          <a:off x="0" y="151923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150374</xdr:colOff>
      <xdr:row>22</xdr:row>
      <xdr:rowOff>69768</xdr:rowOff>
    </xdr:from>
    <xdr:to>
      <xdr:col>10</xdr:col>
      <xdr:colOff>404522</xdr:colOff>
      <xdr:row>22</xdr:row>
      <xdr:rowOff>947623</xdr:rowOff>
    </xdr:to>
    <xdr:pic>
      <xdr:nvPicPr>
        <xdr:cNvPr id="142" name="Рисунок 1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0149" y="13776243"/>
          <a:ext cx="254148" cy="877855"/>
        </a:xfrm>
        <a:prstGeom prst="rect">
          <a:avLst/>
        </a:prstGeom>
      </xdr:spPr>
    </xdr:pic>
    <xdr:clientData/>
  </xdr:twoCellAnchor>
  <xdr:twoCellAnchor editAs="oneCell">
    <xdr:from>
      <xdr:col>10</xdr:col>
      <xdr:colOff>479828</xdr:colOff>
      <xdr:row>22</xdr:row>
      <xdr:rowOff>74919</xdr:rowOff>
    </xdr:from>
    <xdr:to>
      <xdr:col>10</xdr:col>
      <xdr:colOff>598395</xdr:colOff>
      <xdr:row>22</xdr:row>
      <xdr:rowOff>964174</xdr:rowOff>
    </xdr:to>
    <xdr:pic>
      <xdr:nvPicPr>
        <xdr:cNvPr id="143" name="Рисунок 14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9603" y="13781394"/>
          <a:ext cx="118567" cy="889255"/>
        </a:xfrm>
        <a:prstGeom prst="rect">
          <a:avLst/>
        </a:prstGeom>
      </xdr:spPr>
    </xdr:pic>
    <xdr:clientData/>
  </xdr:twoCellAnchor>
  <xdr:twoCellAnchor editAs="oneCell">
    <xdr:from>
      <xdr:col>9</xdr:col>
      <xdr:colOff>97698</xdr:colOff>
      <xdr:row>22</xdr:row>
      <xdr:rowOff>72191</xdr:rowOff>
    </xdr:from>
    <xdr:to>
      <xdr:col>9</xdr:col>
      <xdr:colOff>335022</xdr:colOff>
      <xdr:row>22</xdr:row>
      <xdr:rowOff>911425</xdr:rowOff>
    </xdr:to>
    <xdr:pic>
      <xdr:nvPicPr>
        <xdr:cNvPr id="144" name="Рисунок 14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4048" y="13778666"/>
          <a:ext cx="237324" cy="839234"/>
        </a:xfrm>
        <a:prstGeom prst="rect">
          <a:avLst/>
        </a:prstGeom>
      </xdr:spPr>
    </xdr:pic>
    <xdr:clientData/>
  </xdr:twoCellAnchor>
  <xdr:twoCellAnchor editAs="oneCell">
    <xdr:from>
      <xdr:col>9</xdr:col>
      <xdr:colOff>310361</xdr:colOff>
      <xdr:row>22</xdr:row>
      <xdr:rowOff>56791</xdr:rowOff>
    </xdr:from>
    <xdr:to>
      <xdr:col>9</xdr:col>
      <xdr:colOff>641760</xdr:colOff>
      <xdr:row>22</xdr:row>
      <xdr:rowOff>929664</xdr:rowOff>
    </xdr:to>
    <xdr:pic>
      <xdr:nvPicPr>
        <xdr:cNvPr id="145" name="Рисунок 14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711" y="13763266"/>
          <a:ext cx="331399" cy="872873"/>
        </a:xfrm>
        <a:prstGeom prst="rect">
          <a:avLst/>
        </a:prstGeom>
      </xdr:spPr>
    </xdr:pic>
    <xdr:clientData/>
  </xdr:twoCellAnchor>
  <xdr:twoCellAnchor editAs="oneCell">
    <xdr:from>
      <xdr:col>9</xdr:col>
      <xdr:colOff>698387</xdr:colOff>
      <xdr:row>22</xdr:row>
      <xdr:rowOff>74659</xdr:rowOff>
    </xdr:from>
    <xdr:to>
      <xdr:col>10</xdr:col>
      <xdr:colOff>88009</xdr:colOff>
      <xdr:row>22</xdr:row>
      <xdr:rowOff>956314</xdr:rowOff>
    </xdr:to>
    <xdr:pic>
      <xdr:nvPicPr>
        <xdr:cNvPr id="146" name="Рисунок 14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4737" y="13781134"/>
          <a:ext cx="123047" cy="881655"/>
        </a:xfrm>
        <a:prstGeom prst="rect">
          <a:avLst/>
        </a:prstGeom>
      </xdr:spPr>
    </xdr:pic>
    <xdr:clientData/>
  </xdr:twoCellAnchor>
  <xdr:twoCellAnchor editAs="oneCell">
    <xdr:from>
      <xdr:col>8</xdr:col>
      <xdr:colOff>283965</xdr:colOff>
      <xdr:row>22</xdr:row>
      <xdr:rowOff>72850</xdr:rowOff>
    </xdr:from>
    <xdr:to>
      <xdr:col>9</xdr:col>
      <xdr:colOff>17775</xdr:colOff>
      <xdr:row>22</xdr:row>
      <xdr:rowOff>901302</xdr:rowOff>
    </xdr:to>
    <xdr:pic>
      <xdr:nvPicPr>
        <xdr:cNvPr id="147" name="Рисунок 14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0265" y="13779325"/>
          <a:ext cx="133860" cy="828452"/>
        </a:xfrm>
        <a:prstGeom prst="rect">
          <a:avLst/>
        </a:prstGeom>
      </xdr:spPr>
    </xdr:pic>
    <xdr:clientData/>
  </xdr:twoCellAnchor>
  <xdr:twoCellAnchor editAs="oneCell">
    <xdr:from>
      <xdr:col>10</xdr:col>
      <xdr:colOff>887125</xdr:colOff>
      <xdr:row>22</xdr:row>
      <xdr:rowOff>63523</xdr:rowOff>
    </xdr:from>
    <xdr:to>
      <xdr:col>11</xdr:col>
      <xdr:colOff>242542</xdr:colOff>
      <xdr:row>22</xdr:row>
      <xdr:rowOff>953655</xdr:rowOff>
    </xdr:to>
    <xdr:pic>
      <xdr:nvPicPr>
        <xdr:cNvPr id="148" name="Рисунок 14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6900" y="13769998"/>
          <a:ext cx="269817" cy="890132"/>
        </a:xfrm>
        <a:prstGeom prst="rect">
          <a:avLst/>
        </a:prstGeom>
      </xdr:spPr>
    </xdr:pic>
    <xdr:clientData/>
  </xdr:twoCellAnchor>
  <xdr:twoCellAnchor editAs="oneCell">
    <xdr:from>
      <xdr:col>11</xdr:col>
      <xdr:colOff>248389</xdr:colOff>
      <xdr:row>22</xdr:row>
      <xdr:rowOff>45001</xdr:rowOff>
    </xdr:from>
    <xdr:to>
      <xdr:col>11</xdr:col>
      <xdr:colOff>509875</xdr:colOff>
      <xdr:row>22</xdr:row>
      <xdr:rowOff>966609</xdr:rowOff>
    </xdr:to>
    <xdr:pic>
      <xdr:nvPicPr>
        <xdr:cNvPr id="149" name="Рисунок 14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2564" y="13751476"/>
          <a:ext cx="261486" cy="921608"/>
        </a:xfrm>
        <a:prstGeom prst="rect">
          <a:avLst/>
        </a:prstGeom>
      </xdr:spPr>
    </xdr:pic>
    <xdr:clientData/>
  </xdr:twoCellAnchor>
  <xdr:twoCellAnchor editAs="oneCell">
    <xdr:from>
      <xdr:col>10</xdr:col>
      <xdr:colOff>696750</xdr:colOff>
      <xdr:row>22</xdr:row>
      <xdr:rowOff>74917</xdr:rowOff>
    </xdr:from>
    <xdr:to>
      <xdr:col>10</xdr:col>
      <xdr:colOff>846332</xdr:colOff>
      <xdr:row>22</xdr:row>
      <xdr:rowOff>964173</xdr:rowOff>
    </xdr:to>
    <xdr:pic>
      <xdr:nvPicPr>
        <xdr:cNvPr id="150" name="Рисунок 14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6525" y="13781392"/>
          <a:ext cx="149582" cy="889256"/>
        </a:xfrm>
        <a:prstGeom prst="rect">
          <a:avLst/>
        </a:prstGeom>
      </xdr:spPr>
    </xdr:pic>
    <xdr:clientData/>
  </xdr:twoCellAnchor>
  <xdr:twoCellAnchor editAs="oneCell">
    <xdr:from>
      <xdr:col>11</xdr:col>
      <xdr:colOff>580700</xdr:colOff>
      <xdr:row>22</xdr:row>
      <xdr:rowOff>66674</xdr:rowOff>
    </xdr:from>
    <xdr:to>
      <xdr:col>11</xdr:col>
      <xdr:colOff>722486</xdr:colOff>
      <xdr:row>22</xdr:row>
      <xdr:rowOff>962025</xdr:rowOff>
    </xdr:to>
    <xdr:pic>
      <xdr:nvPicPr>
        <xdr:cNvPr id="151" name="Рисунок 15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4875" y="13773149"/>
          <a:ext cx="141786" cy="895351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41</xdr:row>
      <xdr:rowOff>190500</xdr:rowOff>
    </xdr:from>
    <xdr:to>
      <xdr:col>10</xdr:col>
      <xdr:colOff>127678</xdr:colOff>
      <xdr:row>41</xdr:row>
      <xdr:rowOff>1085850</xdr:rowOff>
    </xdr:to>
    <xdr:pic>
      <xdr:nvPicPr>
        <xdr:cNvPr id="10" name="Рисунок 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275" y="21964650"/>
          <a:ext cx="699178" cy="895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41</xdr:row>
      <xdr:rowOff>180975</xdr:rowOff>
    </xdr:from>
    <xdr:to>
      <xdr:col>11</xdr:col>
      <xdr:colOff>409575</xdr:colOff>
      <xdr:row>41</xdr:row>
      <xdr:rowOff>1096471</xdr:rowOff>
    </xdr:to>
    <xdr:pic>
      <xdr:nvPicPr>
        <xdr:cNvPr id="12" name="Рисунок 11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0" y="21955125"/>
          <a:ext cx="762000" cy="915496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41</xdr:row>
      <xdr:rowOff>247650</xdr:rowOff>
    </xdr:from>
    <xdr:to>
      <xdr:col>6</xdr:col>
      <xdr:colOff>552450</xdr:colOff>
      <xdr:row>41</xdr:row>
      <xdr:rowOff>990599</xdr:rowOff>
    </xdr:to>
    <xdr:sp macro="" textlink="">
      <xdr:nvSpPr>
        <xdr:cNvPr id="129" name="Надпись 11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 txBox="1"/>
      </xdr:nvSpPr>
      <xdr:spPr>
        <a:xfrm>
          <a:off x="228600" y="220218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Буфер дорожный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41</xdr:row>
      <xdr:rowOff>552450</xdr:rowOff>
    </xdr:from>
    <xdr:to>
      <xdr:col>0</xdr:col>
      <xdr:colOff>219075</xdr:colOff>
      <xdr:row>41</xdr:row>
      <xdr:rowOff>695325</xdr:rowOff>
    </xdr:to>
    <xdr:sp macro="" textlink="">
      <xdr:nvSpPr>
        <xdr:cNvPr id="130" name="Стрелка вправо 12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/>
      </xdr:nvSpPr>
      <xdr:spPr>
        <a:xfrm>
          <a:off x="0" y="223266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34</xdr:row>
      <xdr:rowOff>419100</xdr:rowOff>
    </xdr:from>
    <xdr:to>
      <xdr:col>0</xdr:col>
      <xdr:colOff>219075</xdr:colOff>
      <xdr:row>34</xdr:row>
      <xdr:rowOff>561975</xdr:rowOff>
    </xdr:to>
    <xdr:sp macro="" textlink="">
      <xdr:nvSpPr>
        <xdr:cNvPr id="132" name="Стрелка вправо 131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/>
      </xdr:nvSpPr>
      <xdr:spPr>
        <a:xfrm>
          <a:off x="0" y="194119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257175</xdr:colOff>
      <xdr:row>34</xdr:row>
      <xdr:rowOff>133350</xdr:rowOff>
    </xdr:from>
    <xdr:to>
      <xdr:col>6</xdr:col>
      <xdr:colOff>581025</xdr:colOff>
      <xdr:row>34</xdr:row>
      <xdr:rowOff>876299</xdr:rowOff>
    </xdr:to>
    <xdr:sp macro="" textlink="">
      <xdr:nvSpPr>
        <xdr:cNvPr id="133" name="Надпись 11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 txBox="1"/>
      </xdr:nvSpPr>
      <xdr:spPr>
        <a:xfrm>
          <a:off x="257175" y="191262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Сетка оградительная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200025</xdr:colOff>
      <xdr:row>34</xdr:row>
      <xdr:rowOff>57150</xdr:rowOff>
    </xdr:from>
    <xdr:to>
      <xdr:col>9</xdr:col>
      <xdr:colOff>371094</xdr:colOff>
      <xdr:row>34</xdr:row>
      <xdr:rowOff>952461</xdr:rowOff>
    </xdr:to>
    <xdr:pic>
      <xdr:nvPicPr>
        <xdr:cNvPr id="134" name="Рисунок 133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2950" y="19050000"/>
          <a:ext cx="904494" cy="895311"/>
        </a:xfrm>
        <a:prstGeom prst="rect">
          <a:avLst/>
        </a:prstGeom>
      </xdr:spPr>
    </xdr:pic>
    <xdr:clientData/>
  </xdr:twoCellAnchor>
  <xdr:twoCellAnchor editAs="oneCell">
    <xdr:from>
      <xdr:col>9</xdr:col>
      <xdr:colOff>580869</xdr:colOff>
      <xdr:row>34</xdr:row>
      <xdr:rowOff>66675</xdr:rowOff>
    </xdr:from>
    <xdr:to>
      <xdr:col>10</xdr:col>
      <xdr:colOff>775451</xdr:colOff>
      <xdr:row>34</xdr:row>
      <xdr:rowOff>952500</xdr:rowOff>
    </xdr:to>
    <xdr:pic>
      <xdr:nvPicPr>
        <xdr:cNvPr id="139" name="Рисунок 138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219" y="19059525"/>
          <a:ext cx="928007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904874</xdr:colOff>
      <xdr:row>34</xdr:row>
      <xdr:rowOff>66675</xdr:rowOff>
    </xdr:from>
    <xdr:to>
      <xdr:col>11</xdr:col>
      <xdr:colOff>890279</xdr:colOff>
      <xdr:row>34</xdr:row>
      <xdr:rowOff>962025</xdr:rowOff>
    </xdr:to>
    <xdr:pic>
      <xdr:nvPicPr>
        <xdr:cNvPr id="152" name="Рисунок 151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19059525"/>
          <a:ext cx="899805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466725</xdr:rowOff>
    </xdr:from>
    <xdr:to>
      <xdr:col>0</xdr:col>
      <xdr:colOff>219075</xdr:colOff>
      <xdr:row>47</xdr:row>
      <xdr:rowOff>609600</xdr:rowOff>
    </xdr:to>
    <xdr:sp macro="" textlink="">
      <xdr:nvSpPr>
        <xdr:cNvPr id="153" name="Стрелка вправо 152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SpPr/>
      </xdr:nvSpPr>
      <xdr:spPr>
        <a:xfrm>
          <a:off x="0" y="255841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47</xdr:row>
      <xdr:rowOff>180975</xdr:rowOff>
    </xdr:from>
    <xdr:to>
      <xdr:col>6</xdr:col>
      <xdr:colOff>561975</xdr:colOff>
      <xdr:row>47</xdr:row>
      <xdr:rowOff>923924</xdr:rowOff>
    </xdr:to>
    <xdr:sp macro="" textlink="">
      <xdr:nvSpPr>
        <xdr:cNvPr id="154" name="Надпись 11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 txBox="1"/>
      </xdr:nvSpPr>
      <xdr:spPr>
        <a:xfrm>
          <a:off x="238125" y="252984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Пешеходные ограждения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152400</xdr:colOff>
      <xdr:row>47</xdr:row>
      <xdr:rowOff>200025</xdr:rowOff>
    </xdr:from>
    <xdr:to>
      <xdr:col>10</xdr:col>
      <xdr:colOff>343618</xdr:colOff>
      <xdr:row>47</xdr:row>
      <xdr:rowOff>971550</xdr:rowOff>
    </xdr:to>
    <xdr:pic>
      <xdr:nvPicPr>
        <xdr:cNvPr id="42" name="Рисунок 41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25317450"/>
          <a:ext cx="1324693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695325</xdr:colOff>
      <xdr:row>47</xdr:row>
      <xdr:rowOff>180975</xdr:rowOff>
    </xdr:from>
    <xdr:to>
      <xdr:col>11</xdr:col>
      <xdr:colOff>778852</xdr:colOff>
      <xdr:row>47</xdr:row>
      <xdr:rowOff>895350</xdr:rowOff>
    </xdr:to>
    <xdr:pic>
      <xdr:nvPicPr>
        <xdr:cNvPr id="155" name="Рисунок 154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5100" y="25298400"/>
          <a:ext cx="997927" cy="7143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54</xdr:row>
      <xdr:rowOff>219075</xdr:rowOff>
    </xdr:from>
    <xdr:to>
      <xdr:col>7</xdr:col>
      <xdr:colOff>133350</xdr:colOff>
      <xdr:row>54</xdr:row>
      <xdr:rowOff>962024</xdr:rowOff>
    </xdr:to>
    <xdr:sp macro="" textlink="">
      <xdr:nvSpPr>
        <xdr:cNvPr id="156" name="Надпись 11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SpPr txBox="1"/>
      </xdr:nvSpPr>
      <xdr:spPr>
        <a:xfrm>
          <a:off x="228600" y="275844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Газонные ограждения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54</xdr:row>
      <xdr:rowOff>523875</xdr:rowOff>
    </xdr:from>
    <xdr:to>
      <xdr:col>0</xdr:col>
      <xdr:colOff>228600</xdr:colOff>
      <xdr:row>54</xdr:row>
      <xdr:rowOff>666750</xdr:rowOff>
    </xdr:to>
    <xdr:sp macro="" textlink="">
      <xdr:nvSpPr>
        <xdr:cNvPr id="158" name="Стрелка вправо 157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/>
      </xdr:nvSpPr>
      <xdr:spPr>
        <a:xfrm>
          <a:off x="9525" y="290512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108288</xdr:colOff>
      <xdr:row>40</xdr:row>
      <xdr:rowOff>47625</xdr:rowOff>
    </xdr:from>
    <xdr:ext cx="1139487" cy="1139487"/>
    <xdr:pic>
      <xdr:nvPicPr>
        <xdr:cNvPr id="157" name="Picture 8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94588" y="22831425"/>
          <a:ext cx="1139487" cy="113948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485776</xdr:colOff>
      <xdr:row>40</xdr:row>
      <xdr:rowOff>28289</xdr:rowOff>
    </xdr:from>
    <xdr:ext cx="1152811" cy="1152811"/>
    <xdr:pic>
      <xdr:nvPicPr>
        <xdr:cNvPr id="159" name="Picture 3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05551" y="22812089"/>
          <a:ext cx="1152811" cy="1152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40</xdr:row>
      <xdr:rowOff>542925</xdr:rowOff>
    </xdr:from>
    <xdr:to>
      <xdr:col>0</xdr:col>
      <xdr:colOff>219075</xdr:colOff>
      <xdr:row>40</xdr:row>
      <xdr:rowOff>685800</xdr:rowOff>
    </xdr:to>
    <xdr:sp macro="" textlink="">
      <xdr:nvSpPr>
        <xdr:cNvPr id="160" name="Стрелка вправо 15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/>
      </xdr:nvSpPr>
      <xdr:spPr>
        <a:xfrm>
          <a:off x="0" y="221170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40</xdr:row>
      <xdr:rowOff>247650</xdr:rowOff>
    </xdr:from>
    <xdr:to>
      <xdr:col>6</xdr:col>
      <xdr:colOff>552450</xdr:colOff>
      <xdr:row>40</xdr:row>
      <xdr:rowOff>990599</xdr:rowOff>
    </xdr:to>
    <xdr:sp macro="" textlink="">
      <xdr:nvSpPr>
        <xdr:cNvPr id="161" name="Надпись 11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 txBox="1"/>
      </xdr:nvSpPr>
      <xdr:spPr>
        <a:xfrm>
          <a:off x="228600" y="218217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Ограждения "</a:t>
          </a:r>
          <a:r>
            <a:rPr lang="en-US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Argo</a:t>
          </a:r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"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820512</xdr:colOff>
      <xdr:row>11</xdr:row>
      <xdr:rowOff>228599</xdr:rowOff>
    </xdr:from>
    <xdr:to>
      <xdr:col>12</xdr:col>
      <xdr:colOff>295274</xdr:colOff>
      <xdr:row>11</xdr:row>
      <xdr:rowOff>800098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287" y="4848224"/>
          <a:ext cx="1360712" cy="5714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419100</xdr:rowOff>
    </xdr:from>
    <xdr:to>
      <xdr:col>0</xdr:col>
      <xdr:colOff>219075</xdr:colOff>
      <xdr:row>36</xdr:row>
      <xdr:rowOff>561975</xdr:rowOff>
    </xdr:to>
    <xdr:sp macro="" textlink="">
      <xdr:nvSpPr>
        <xdr:cNvPr id="162" name="Стрелка вправо 161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/>
      </xdr:nvSpPr>
      <xdr:spPr>
        <a:xfrm>
          <a:off x="0" y="194119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257175</xdr:colOff>
      <xdr:row>36</xdr:row>
      <xdr:rowOff>133350</xdr:rowOff>
    </xdr:from>
    <xdr:to>
      <xdr:col>6</xdr:col>
      <xdr:colOff>581025</xdr:colOff>
      <xdr:row>36</xdr:row>
      <xdr:rowOff>876299</xdr:rowOff>
    </xdr:to>
    <xdr:sp macro="" textlink="">
      <xdr:nvSpPr>
        <xdr:cNvPr id="163" name="Надпись 11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 txBox="1"/>
      </xdr:nvSpPr>
      <xdr:spPr>
        <a:xfrm>
          <a:off x="257175" y="191262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Геосетка дорожная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8</xdr:col>
      <xdr:colOff>47625</xdr:colOff>
      <xdr:row>38</xdr:row>
      <xdr:rowOff>381000</xdr:rowOff>
    </xdr:from>
    <xdr:ext cx="1390650" cy="587037"/>
    <xdr:pic>
      <xdr:nvPicPr>
        <xdr:cNvPr id="164" name="Picture 8" descr="Барьер дорожный водоналивной (стандартный)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5" y="24431625"/>
          <a:ext cx="1390650" cy="58703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600076</xdr:colOff>
      <xdr:row>38</xdr:row>
      <xdr:rowOff>298418</xdr:rowOff>
    </xdr:from>
    <xdr:ext cx="1066800" cy="736092"/>
    <xdr:pic>
      <xdr:nvPicPr>
        <xdr:cNvPr id="165" name="Picture 3" descr="Вкладывающийся барьер дорожный водоналивной (стандартный)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1" y="24349043"/>
          <a:ext cx="1066800" cy="736092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38</xdr:row>
      <xdr:rowOff>542925</xdr:rowOff>
    </xdr:from>
    <xdr:to>
      <xdr:col>0</xdr:col>
      <xdr:colOff>219075</xdr:colOff>
      <xdr:row>38</xdr:row>
      <xdr:rowOff>685800</xdr:rowOff>
    </xdr:to>
    <xdr:sp macro="" textlink="">
      <xdr:nvSpPr>
        <xdr:cNvPr id="166" name="Стрелка вправо 165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/>
      </xdr:nvSpPr>
      <xdr:spPr>
        <a:xfrm>
          <a:off x="0" y="245935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38</xdr:row>
      <xdr:rowOff>247650</xdr:rowOff>
    </xdr:from>
    <xdr:to>
      <xdr:col>6</xdr:col>
      <xdr:colOff>552450</xdr:colOff>
      <xdr:row>38</xdr:row>
      <xdr:rowOff>990599</xdr:rowOff>
    </xdr:to>
    <xdr:sp macro="" textlink="">
      <xdr:nvSpPr>
        <xdr:cNvPr id="167" name="Надпись 11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 txBox="1"/>
      </xdr:nvSpPr>
      <xdr:spPr>
        <a:xfrm>
          <a:off x="228600" y="242982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Водоналивные барьеры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466725</xdr:colOff>
      <xdr:row>39</xdr:row>
      <xdr:rowOff>28575</xdr:rowOff>
    </xdr:from>
    <xdr:to>
      <xdr:col>11</xdr:col>
      <xdr:colOff>952500</xdr:colOff>
      <xdr:row>39</xdr:row>
      <xdr:rowOff>1428750</xdr:rowOff>
    </xdr:to>
    <xdr:pic>
      <xdr:nvPicPr>
        <xdr:cNvPr id="49" name="Рисунок 48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40792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39</xdr:row>
      <xdr:rowOff>28575</xdr:rowOff>
    </xdr:from>
    <xdr:to>
      <xdr:col>10</xdr:col>
      <xdr:colOff>314326</xdr:colOff>
      <xdr:row>39</xdr:row>
      <xdr:rowOff>1419225</xdr:rowOff>
    </xdr:to>
    <xdr:pic>
      <xdr:nvPicPr>
        <xdr:cNvPr id="50" name="Рисунок 4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24079200"/>
          <a:ext cx="1390650" cy="1390650"/>
        </a:xfrm>
        <a:prstGeom prst="rect">
          <a:avLst/>
        </a:prstGeom>
      </xdr:spPr>
    </xdr:pic>
    <xdr:clientData/>
  </xdr:twoCellAnchor>
  <xdr:oneCellAnchor>
    <xdr:from>
      <xdr:col>9</xdr:col>
      <xdr:colOff>409575</xdr:colOff>
      <xdr:row>25</xdr:row>
      <xdr:rowOff>85726</xdr:rowOff>
    </xdr:from>
    <xdr:ext cx="1380433" cy="952499"/>
    <xdr:pic>
      <xdr:nvPicPr>
        <xdr:cNvPr id="168" name="Picture 5" descr="Конуса оградительные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5" y="18173701"/>
          <a:ext cx="1380433" cy="952499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25</xdr:row>
      <xdr:rowOff>466725</xdr:rowOff>
    </xdr:from>
    <xdr:to>
      <xdr:col>0</xdr:col>
      <xdr:colOff>219075</xdr:colOff>
      <xdr:row>25</xdr:row>
      <xdr:rowOff>609600</xdr:rowOff>
    </xdr:to>
    <xdr:sp macro="" textlink="">
      <xdr:nvSpPr>
        <xdr:cNvPr id="169" name="Стрелка вправо 16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/>
      </xdr:nvSpPr>
      <xdr:spPr>
        <a:xfrm>
          <a:off x="0" y="185547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25</xdr:row>
      <xdr:rowOff>171450</xdr:rowOff>
    </xdr:from>
    <xdr:to>
      <xdr:col>6</xdr:col>
      <xdr:colOff>552450</xdr:colOff>
      <xdr:row>25</xdr:row>
      <xdr:rowOff>914399</xdr:rowOff>
    </xdr:to>
    <xdr:sp macro="" textlink="">
      <xdr:nvSpPr>
        <xdr:cNvPr id="170" name="Надпись 1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 txBox="1"/>
      </xdr:nvSpPr>
      <xdr:spPr>
        <a:xfrm>
          <a:off x="228600" y="182594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Конусы дорожные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304800</xdr:colOff>
      <xdr:row>26</xdr:row>
      <xdr:rowOff>38100</xdr:rowOff>
    </xdr:from>
    <xdr:to>
      <xdr:col>9</xdr:col>
      <xdr:colOff>571500</xdr:colOff>
      <xdr:row>26</xdr:row>
      <xdr:rowOff>1038225</xdr:rowOff>
    </xdr:to>
    <xdr:pic>
      <xdr:nvPicPr>
        <xdr:cNvPr id="2048" name="Рисунок 204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1802130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26</xdr:row>
      <xdr:rowOff>28574</xdr:rowOff>
    </xdr:from>
    <xdr:to>
      <xdr:col>11</xdr:col>
      <xdr:colOff>85725</xdr:colOff>
      <xdr:row>26</xdr:row>
      <xdr:rowOff>1066799</xdr:rowOff>
    </xdr:to>
    <xdr:pic>
      <xdr:nvPicPr>
        <xdr:cNvPr id="2049" name="Рисунок 2048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18011774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26</xdr:row>
      <xdr:rowOff>57150</xdr:rowOff>
    </xdr:from>
    <xdr:to>
      <xdr:col>12</xdr:col>
      <xdr:colOff>228600</xdr:colOff>
      <xdr:row>26</xdr:row>
      <xdr:rowOff>1047750</xdr:rowOff>
    </xdr:to>
    <xdr:pic>
      <xdr:nvPicPr>
        <xdr:cNvPr id="2050" name="Рисунок 204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18040350"/>
          <a:ext cx="990600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457200</xdr:rowOff>
    </xdr:from>
    <xdr:to>
      <xdr:col>0</xdr:col>
      <xdr:colOff>219075</xdr:colOff>
      <xdr:row>9</xdr:row>
      <xdr:rowOff>600075</xdr:rowOff>
    </xdr:to>
    <xdr:sp macro="" textlink="">
      <xdr:nvSpPr>
        <xdr:cNvPr id="171" name="Стрелка вправо 17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/>
      </xdr:nvSpPr>
      <xdr:spPr>
        <a:xfrm>
          <a:off x="0" y="3048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9</xdr:row>
      <xdr:rowOff>142875</xdr:rowOff>
    </xdr:from>
    <xdr:to>
      <xdr:col>5</xdr:col>
      <xdr:colOff>247650</xdr:colOff>
      <xdr:row>9</xdr:row>
      <xdr:rowOff>885824</xdr:rowOff>
    </xdr:to>
    <xdr:sp macro="" textlink="">
      <xdr:nvSpPr>
        <xdr:cNvPr id="176" name="Надпись 1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SpPr txBox="1"/>
      </xdr:nvSpPr>
      <xdr:spPr>
        <a:xfrm>
          <a:off x="219075" y="2733675"/>
          <a:ext cx="276225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знаки с подсветкой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0</xdr:colOff>
      <xdr:row>9</xdr:row>
      <xdr:rowOff>28575</xdr:rowOff>
    </xdr:from>
    <xdr:to>
      <xdr:col>9</xdr:col>
      <xdr:colOff>542925</xdr:colOff>
      <xdr:row>9</xdr:row>
      <xdr:rowOff>971550</xdr:rowOff>
    </xdr:to>
    <xdr:pic>
      <xdr:nvPicPr>
        <xdr:cNvPr id="16" name="Рисунок 15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63855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619125</xdr:colOff>
      <xdr:row>9</xdr:row>
      <xdr:rowOff>38100</xdr:rowOff>
    </xdr:from>
    <xdr:to>
      <xdr:col>10</xdr:col>
      <xdr:colOff>809625</xdr:colOff>
      <xdr:row>9</xdr:row>
      <xdr:rowOff>962025</xdr:rowOff>
    </xdr:to>
    <xdr:pic>
      <xdr:nvPicPr>
        <xdr:cNvPr id="62" name="Рисунок 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36480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10</xdr:col>
      <xdr:colOff>866775</xdr:colOff>
      <xdr:row>9</xdr:row>
      <xdr:rowOff>38100</xdr:rowOff>
    </xdr:from>
    <xdr:to>
      <xdr:col>11</xdr:col>
      <xdr:colOff>866775</xdr:colOff>
      <xdr:row>9</xdr:row>
      <xdr:rowOff>952500</xdr:rowOff>
    </xdr:to>
    <xdr:pic>
      <xdr:nvPicPr>
        <xdr:cNvPr id="2053" name="Рисунок 2052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3648075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438150</xdr:rowOff>
    </xdr:from>
    <xdr:to>
      <xdr:col>0</xdr:col>
      <xdr:colOff>219075</xdr:colOff>
      <xdr:row>15</xdr:row>
      <xdr:rowOff>581025</xdr:rowOff>
    </xdr:to>
    <xdr:sp macro="" textlink="">
      <xdr:nvSpPr>
        <xdr:cNvPr id="177" name="Стрелка вправо 17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SpPr/>
      </xdr:nvSpPr>
      <xdr:spPr>
        <a:xfrm>
          <a:off x="0" y="91059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15</xdr:row>
      <xdr:rowOff>152400</xdr:rowOff>
    </xdr:from>
    <xdr:to>
      <xdr:col>6</xdr:col>
      <xdr:colOff>552450</xdr:colOff>
      <xdr:row>15</xdr:row>
      <xdr:rowOff>895349</xdr:rowOff>
    </xdr:to>
    <xdr:sp macro="" textlink="">
      <xdr:nvSpPr>
        <xdr:cNvPr id="178" name="Надпись 11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 txBox="1"/>
      </xdr:nvSpPr>
      <xdr:spPr>
        <a:xfrm>
          <a:off x="228600" y="88201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Парковочные маты</a:t>
          </a:r>
        </a:p>
      </xdr:txBody>
    </xdr:sp>
    <xdr:clientData/>
  </xdr:twoCellAnchor>
  <xdr:twoCellAnchor editAs="oneCell">
    <xdr:from>
      <xdr:col>8</xdr:col>
      <xdr:colOff>28575</xdr:colOff>
      <xdr:row>15</xdr:row>
      <xdr:rowOff>47625</xdr:rowOff>
    </xdr:from>
    <xdr:to>
      <xdr:col>9</xdr:col>
      <xdr:colOff>542925</xdr:colOff>
      <xdr:row>15</xdr:row>
      <xdr:rowOff>962025</xdr:rowOff>
    </xdr:to>
    <xdr:pic>
      <xdr:nvPicPr>
        <xdr:cNvPr id="2055" name="Рисунок 2054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97250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15</xdr:row>
      <xdr:rowOff>38100</xdr:rowOff>
    </xdr:from>
    <xdr:to>
      <xdr:col>10</xdr:col>
      <xdr:colOff>809625</xdr:colOff>
      <xdr:row>15</xdr:row>
      <xdr:rowOff>971550</xdr:rowOff>
    </xdr:to>
    <xdr:pic>
      <xdr:nvPicPr>
        <xdr:cNvPr id="2056" name="Рисунок 2055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97155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28576</xdr:colOff>
      <xdr:row>15</xdr:row>
      <xdr:rowOff>38101</xdr:rowOff>
    </xdr:from>
    <xdr:to>
      <xdr:col>12</xdr:col>
      <xdr:colOff>0</xdr:colOff>
      <xdr:row>15</xdr:row>
      <xdr:rowOff>981075</xdr:rowOff>
    </xdr:to>
    <xdr:pic>
      <xdr:nvPicPr>
        <xdr:cNvPr id="2057" name="Рисунок 2056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9715501"/>
          <a:ext cx="942974" cy="9429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495300</xdr:rowOff>
    </xdr:from>
    <xdr:to>
      <xdr:col>0</xdr:col>
      <xdr:colOff>219075</xdr:colOff>
      <xdr:row>44</xdr:row>
      <xdr:rowOff>638175</xdr:rowOff>
    </xdr:to>
    <xdr:sp macro="" textlink="">
      <xdr:nvSpPr>
        <xdr:cNvPr id="180" name="Стрелка вправо 17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/>
      </xdr:nvSpPr>
      <xdr:spPr>
        <a:xfrm>
          <a:off x="0" y="314134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44</xdr:row>
      <xdr:rowOff>200025</xdr:rowOff>
    </xdr:from>
    <xdr:to>
      <xdr:col>6</xdr:col>
      <xdr:colOff>542925</xdr:colOff>
      <xdr:row>44</xdr:row>
      <xdr:rowOff>942974</xdr:rowOff>
    </xdr:to>
    <xdr:sp macro="" textlink="">
      <xdr:nvSpPr>
        <xdr:cNvPr id="181" name="Надпись 11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SpPr txBox="1"/>
      </xdr:nvSpPr>
      <xdr:spPr>
        <a:xfrm>
          <a:off x="219075" y="311181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Светодиодный пульсар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514351</xdr:colOff>
      <xdr:row>44</xdr:row>
      <xdr:rowOff>66676</xdr:rowOff>
    </xdr:from>
    <xdr:to>
      <xdr:col>10</xdr:col>
      <xdr:colOff>771526</xdr:colOff>
      <xdr:row>44</xdr:row>
      <xdr:rowOff>1057276</xdr:rowOff>
    </xdr:to>
    <xdr:pic>
      <xdr:nvPicPr>
        <xdr:cNvPr id="2058" name="Рисунок 2057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1" y="32108776"/>
          <a:ext cx="990600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495300</xdr:rowOff>
    </xdr:from>
    <xdr:to>
      <xdr:col>0</xdr:col>
      <xdr:colOff>219075</xdr:colOff>
      <xdr:row>45</xdr:row>
      <xdr:rowOff>638175</xdr:rowOff>
    </xdr:to>
    <xdr:sp macro="" textlink="">
      <xdr:nvSpPr>
        <xdr:cNvPr id="182" name="Стрелка вправо 18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SpPr/>
      </xdr:nvSpPr>
      <xdr:spPr>
        <a:xfrm>
          <a:off x="0" y="325374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45</xdr:row>
      <xdr:rowOff>200025</xdr:rowOff>
    </xdr:from>
    <xdr:to>
      <xdr:col>6</xdr:col>
      <xdr:colOff>542925</xdr:colOff>
      <xdr:row>45</xdr:row>
      <xdr:rowOff>942974</xdr:rowOff>
    </xdr:to>
    <xdr:sp macro="" textlink="">
      <xdr:nvSpPr>
        <xdr:cNvPr id="183" name="Надпись 11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 txBox="1"/>
      </xdr:nvSpPr>
      <xdr:spPr>
        <a:xfrm>
          <a:off x="219075" y="32242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Системы световой индикации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19049</xdr:colOff>
      <xdr:row>45</xdr:row>
      <xdr:rowOff>38100</xdr:rowOff>
    </xdr:from>
    <xdr:to>
      <xdr:col>10</xdr:col>
      <xdr:colOff>342899</xdr:colOff>
      <xdr:row>45</xdr:row>
      <xdr:rowOff>1095375</xdr:rowOff>
    </xdr:to>
    <xdr:pic>
      <xdr:nvPicPr>
        <xdr:cNvPr id="2059" name="Рисунок 2058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399" y="3320415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45</xdr:row>
      <xdr:rowOff>28575</xdr:rowOff>
    </xdr:from>
    <xdr:to>
      <xdr:col>11</xdr:col>
      <xdr:colOff>647700</xdr:colOff>
      <xdr:row>45</xdr:row>
      <xdr:rowOff>1104900</xdr:rowOff>
    </xdr:to>
    <xdr:pic>
      <xdr:nvPicPr>
        <xdr:cNvPr id="2060" name="Рисунок 2059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33194625"/>
          <a:ext cx="1076325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447675</xdr:rowOff>
    </xdr:from>
    <xdr:to>
      <xdr:col>0</xdr:col>
      <xdr:colOff>219075</xdr:colOff>
      <xdr:row>28</xdr:row>
      <xdr:rowOff>590550</xdr:rowOff>
    </xdr:to>
    <xdr:sp macro="" textlink="">
      <xdr:nvSpPr>
        <xdr:cNvPr id="186" name="Стрелка вправо 18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/>
      </xdr:nvSpPr>
      <xdr:spPr>
        <a:xfrm>
          <a:off x="0" y="215360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28</xdr:row>
      <xdr:rowOff>142875</xdr:rowOff>
    </xdr:from>
    <xdr:to>
      <xdr:col>6</xdr:col>
      <xdr:colOff>552450</xdr:colOff>
      <xdr:row>28</xdr:row>
      <xdr:rowOff>885824</xdr:rowOff>
    </xdr:to>
    <xdr:sp macro="" textlink="">
      <xdr:nvSpPr>
        <xdr:cNvPr id="187" name="Надпись 11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SpPr txBox="1"/>
      </xdr:nvSpPr>
      <xdr:spPr>
        <a:xfrm>
          <a:off x="228600" y="212312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Сигнальная лента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390525</xdr:colOff>
      <xdr:row>28</xdr:row>
      <xdr:rowOff>38100</xdr:rowOff>
    </xdr:from>
    <xdr:to>
      <xdr:col>10</xdr:col>
      <xdr:colOff>200025</xdr:colOff>
      <xdr:row>28</xdr:row>
      <xdr:rowOff>981075</xdr:rowOff>
    </xdr:to>
    <xdr:pic>
      <xdr:nvPicPr>
        <xdr:cNvPr id="2061" name="Рисунок 206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xmlns="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2213610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419099</xdr:colOff>
      <xdr:row>28</xdr:row>
      <xdr:rowOff>38099</xdr:rowOff>
    </xdr:from>
    <xdr:to>
      <xdr:col>11</xdr:col>
      <xdr:colOff>457200</xdr:colOff>
      <xdr:row>28</xdr:row>
      <xdr:rowOff>990600</xdr:rowOff>
    </xdr:to>
    <xdr:pic>
      <xdr:nvPicPr>
        <xdr:cNvPr id="2062" name="Рисунок 2061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xmlns="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4" y="22136099"/>
          <a:ext cx="952501" cy="952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447675</xdr:rowOff>
    </xdr:from>
    <xdr:to>
      <xdr:col>0</xdr:col>
      <xdr:colOff>219075</xdr:colOff>
      <xdr:row>29</xdr:row>
      <xdr:rowOff>590550</xdr:rowOff>
    </xdr:to>
    <xdr:sp macro="" textlink="">
      <xdr:nvSpPr>
        <xdr:cNvPr id="189" name="Стрелка вправо 18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/>
      </xdr:nvSpPr>
      <xdr:spPr>
        <a:xfrm>
          <a:off x="0" y="225456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29</xdr:row>
      <xdr:rowOff>142875</xdr:rowOff>
    </xdr:from>
    <xdr:to>
      <xdr:col>6</xdr:col>
      <xdr:colOff>552450</xdr:colOff>
      <xdr:row>29</xdr:row>
      <xdr:rowOff>885824</xdr:rowOff>
    </xdr:to>
    <xdr:sp macro="" textlink="">
      <xdr:nvSpPr>
        <xdr:cNvPr id="190" name="Надпись 11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 txBox="1"/>
      </xdr:nvSpPr>
      <xdr:spPr>
        <a:xfrm>
          <a:off x="228600" y="222408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защитная сигнальная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561974</xdr:colOff>
      <xdr:row>29</xdr:row>
      <xdr:rowOff>28574</xdr:rowOff>
    </xdr:from>
    <xdr:to>
      <xdr:col>10</xdr:col>
      <xdr:colOff>781050</xdr:colOff>
      <xdr:row>29</xdr:row>
      <xdr:rowOff>981075</xdr:rowOff>
    </xdr:to>
    <xdr:pic>
      <xdr:nvPicPr>
        <xdr:cNvPr id="2063" name="Рисунок 206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4" y="23136224"/>
          <a:ext cx="952501" cy="952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447675</xdr:rowOff>
    </xdr:from>
    <xdr:to>
      <xdr:col>0</xdr:col>
      <xdr:colOff>219075</xdr:colOff>
      <xdr:row>30</xdr:row>
      <xdr:rowOff>590550</xdr:rowOff>
    </xdr:to>
    <xdr:sp macro="" textlink="">
      <xdr:nvSpPr>
        <xdr:cNvPr id="194" name="Стрелка вправо 19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SpPr/>
      </xdr:nvSpPr>
      <xdr:spPr>
        <a:xfrm>
          <a:off x="0" y="235553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30</xdr:row>
      <xdr:rowOff>142875</xdr:rowOff>
    </xdr:from>
    <xdr:to>
      <xdr:col>6</xdr:col>
      <xdr:colOff>552450</xdr:colOff>
      <xdr:row>30</xdr:row>
      <xdr:rowOff>885824</xdr:rowOff>
    </xdr:to>
    <xdr:sp macro="" textlink="">
      <xdr:nvSpPr>
        <xdr:cNvPr id="195" name="Надпись 11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SpPr txBox="1"/>
      </xdr:nvSpPr>
      <xdr:spPr>
        <a:xfrm>
          <a:off x="228600" y="232505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светоотражающая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171450</xdr:colOff>
      <xdr:row>30</xdr:row>
      <xdr:rowOff>28575</xdr:rowOff>
    </xdr:from>
    <xdr:to>
      <xdr:col>9</xdr:col>
      <xdr:colOff>390525</xdr:colOff>
      <xdr:row>30</xdr:row>
      <xdr:rowOff>981075</xdr:rowOff>
    </xdr:to>
    <xdr:pic>
      <xdr:nvPicPr>
        <xdr:cNvPr id="2064" name="Рисунок 2063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24145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30</xdr:row>
      <xdr:rowOff>19050</xdr:rowOff>
    </xdr:from>
    <xdr:to>
      <xdr:col>10</xdr:col>
      <xdr:colOff>781050</xdr:colOff>
      <xdr:row>30</xdr:row>
      <xdr:rowOff>990600</xdr:rowOff>
    </xdr:to>
    <xdr:pic>
      <xdr:nvPicPr>
        <xdr:cNvPr id="2065" name="Рисунок 2064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241363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30</xdr:row>
      <xdr:rowOff>19051</xdr:rowOff>
    </xdr:from>
    <xdr:to>
      <xdr:col>12</xdr:col>
      <xdr:colOff>1</xdr:colOff>
      <xdr:row>30</xdr:row>
      <xdr:rowOff>990601</xdr:rowOff>
    </xdr:to>
    <xdr:pic>
      <xdr:nvPicPr>
        <xdr:cNvPr id="2066" name="Рисунок 2065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6" y="24136351"/>
          <a:ext cx="971550" cy="971550"/>
        </a:xfrm>
        <a:prstGeom prst="rect">
          <a:avLst/>
        </a:prstGeom>
      </xdr:spPr>
    </xdr:pic>
    <xdr:clientData/>
  </xdr:twoCellAnchor>
  <xdr:oneCellAnchor>
    <xdr:from>
      <xdr:col>8</xdr:col>
      <xdr:colOff>209550</xdr:colOff>
      <xdr:row>18</xdr:row>
      <xdr:rowOff>402906</xdr:rowOff>
    </xdr:from>
    <xdr:ext cx="1000125" cy="206693"/>
    <xdr:pic>
      <xdr:nvPicPr>
        <xdr:cNvPr id="200" name="Picture 3" descr="Колесоотбойник металлический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0" y="12099606"/>
          <a:ext cx="1000125" cy="206693"/>
        </a:xfrm>
        <a:prstGeom prst="rect">
          <a:avLst/>
        </a:prstGeom>
        <a:noFill/>
      </xdr:spPr>
    </xdr:pic>
    <xdr:clientData/>
  </xdr:oneCellAnchor>
  <xdr:oneCellAnchor>
    <xdr:from>
      <xdr:col>10</xdr:col>
      <xdr:colOff>247650</xdr:colOff>
      <xdr:row>18</xdr:row>
      <xdr:rowOff>147637</xdr:rowOff>
    </xdr:from>
    <xdr:ext cx="1428750" cy="700088"/>
    <xdr:pic>
      <xdr:nvPicPr>
        <xdr:cNvPr id="201" name="Picture 6" descr="Защитные отбойники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7425" y="11844337"/>
          <a:ext cx="1428750" cy="700088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18</xdr:row>
      <xdr:rowOff>428625</xdr:rowOff>
    </xdr:from>
    <xdr:to>
      <xdr:col>0</xdr:col>
      <xdr:colOff>219075</xdr:colOff>
      <xdr:row>18</xdr:row>
      <xdr:rowOff>571500</xdr:rowOff>
    </xdr:to>
    <xdr:sp macro="" textlink="">
      <xdr:nvSpPr>
        <xdr:cNvPr id="202" name="Стрелка вправо 20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SpPr/>
      </xdr:nvSpPr>
      <xdr:spPr>
        <a:xfrm>
          <a:off x="0" y="121253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18</xdr:row>
      <xdr:rowOff>142875</xdr:rowOff>
    </xdr:from>
    <xdr:to>
      <xdr:col>6</xdr:col>
      <xdr:colOff>552450</xdr:colOff>
      <xdr:row>18</xdr:row>
      <xdr:rowOff>885824</xdr:rowOff>
    </xdr:to>
    <xdr:sp macro="" textlink="">
      <xdr:nvSpPr>
        <xdr:cNvPr id="203" name="Надпись 1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SpPr txBox="1"/>
      </xdr:nvSpPr>
      <xdr:spPr>
        <a:xfrm>
          <a:off x="228600" y="118395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Колесоотбойники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металлические</a:t>
          </a:r>
        </a:p>
      </xdr:txBody>
    </xdr:sp>
    <xdr:clientData/>
  </xdr:twoCellAnchor>
  <xdr:twoCellAnchor editAs="oneCell">
    <xdr:from>
      <xdr:col>10</xdr:col>
      <xdr:colOff>0</xdr:colOff>
      <xdr:row>17</xdr:row>
      <xdr:rowOff>19050</xdr:rowOff>
    </xdr:from>
    <xdr:to>
      <xdr:col>11</xdr:col>
      <xdr:colOff>66675</xdr:colOff>
      <xdr:row>17</xdr:row>
      <xdr:rowOff>1000125</xdr:rowOff>
    </xdr:to>
    <xdr:pic>
      <xdr:nvPicPr>
        <xdr:cNvPr id="2067" name="Рисунок 206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xmlns="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1715750"/>
          <a:ext cx="981075" cy="9810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42</xdr:row>
      <xdr:rowOff>247650</xdr:rowOff>
    </xdr:from>
    <xdr:to>
      <xdr:col>6</xdr:col>
      <xdr:colOff>552450</xdr:colOff>
      <xdr:row>42</xdr:row>
      <xdr:rowOff>990599</xdr:rowOff>
    </xdr:to>
    <xdr:sp macro="" textlink="">
      <xdr:nvSpPr>
        <xdr:cNvPr id="207" name="Надпись 11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SpPr txBox="1"/>
      </xdr:nvSpPr>
      <xdr:spPr>
        <a:xfrm>
          <a:off x="228600" y="340804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Фундаментные бетонные блоки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42</xdr:row>
      <xdr:rowOff>552450</xdr:rowOff>
    </xdr:from>
    <xdr:to>
      <xdr:col>0</xdr:col>
      <xdr:colOff>219075</xdr:colOff>
      <xdr:row>42</xdr:row>
      <xdr:rowOff>695325</xdr:rowOff>
    </xdr:to>
    <xdr:sp macro="" textlink="">
      <xdr:nvSpPr>
        <xdr:cNvPr id="208" name="Стрелка вправо 207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SpPr/>
      </xdr:nvSpPr>
      <xdr:spPr>
        <a:xfrm>
          <a:off x="0" y="343852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7</xdr:col>
      <xdr:colOff>85725</xdr:colOff>
      <xdr:row>42</xdr:row>
      <xdr:rowOff>114300</xdr:rowOff>
    </xdr:from>
    <xdr:to>
      <xdr:col>9</xdr:col>
      <xdr:colOff>266700</xdr:colOff>
      <xdr:row>42</xdr:row>
      <xdr:rowOff>1028700</xdr:rowOff>
    </xdr:to>
    <xdr:pic>
      <xdr:nvPicPr>
        <xdr:cNvPr id="2068" name="Рисунок 2067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350710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352425</xdr:colOff>
      <xdr:row>42</xdr:row>
      <xdr:rowOff>28575</xdr:rowOff>
    </xdr:from>
    <xdr:to>
      <xdr:col>10</xdr:col>
      <xdr:colOff>647700</xdr:colOff>
      <xdr:row>42</xdr:row>
      <xdr:rowOff>1057275</xdr:rowOff>
    </xdr:to>
    <xdr:pic>
      <xdr:nvPicPr>
        <xdr:cNvPr id="2069" name="Рисунок 2068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34985325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42</xdr:row>
      <xdr:rowOff>104775</xdr:rowOff>
    </xdr:from>
    <xdr:to>
      <xdr:col>11</xdr:col>
      <xdr:colOff>790575</xdr:colOff>
      <xdr:row>42</xdr:row>
      <xdr:rowOff>1047750</xdr:rowOff>
    </xdr:to>
    <xdr:pic>
      <xdr:nvPicPr>
        <xdr:cNvPr id="2070" name="Рисунок 2069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35061525"/>
          <a:ext cx="942975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495300</xdr:rowOff>
    </xdr:from>
    <xdr:to>
      <xdr:col>0</xdr:col>
      <xdr:colOff>219075</xdr:colOff>
      <xdr:row>49</xdr:row>
      <xdr:rowOff>638175</xdr:rowOff>
    </xdr:to>
    <xdr:sp macro="" textlink="">
      <xdr:nvSpPr>
        <xdr:cNvPr id="214" name="Стрелка вправо 21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/>
      </xdr:nvSpPr>
      <xdr:spPr>
        <a:xfrm>
          <a:off x="0" y="411099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49</xdr:row>
      <xdr:rowOff>219075</xdr:rowOff>
    </xdr:from>
    <xdr:to>
      <xdr:col>7</xdr:col>
      <xdr:colOff>123825</xdr:colOff>
      <xdr:row>49</xdr:row>
      <xdr:rowOff>962024</xdr:rowOff>
    </xdr:to>
    <xdr:sp macro="" textlink="">
      <xdr:nvSpPr>
        <xdr:cNvPr id="215" name="Надпись 11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 txBox="1"/>
      </xdr:nvSpPr>
      <xdr:spPr>
        <a:xfrm>
          <a:off x="219075" y="408336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Эмаль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581024</xdr:colOff>
      <xdr:row>49</xdr:row>
      <xdr:rowOff>28574</xdr:rowOff>
    </xdr:from>
    <xdr:to>
      <xdr:col>11</xdr:col>
      <xdr:colOff>47624</xdr:colOff>
      <xdr:row>49</xdr:row>
      <xdr:rowOff>1142999</xdr:rowOff>
    </xdr:to>
    <xdr:pic>
      <xdr:nvPicPr>
        <xdr:cNvPr id="34" name="Рисунок 33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4" y="41805224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51</xdr:row>
      <xdr:rowOff>219075</xdr:rowOff>
    </xdr:from>
    <xdr:to>
      <xdr:col>7</xdr:col>
      <xdr:colOff>133350</xdr:colOff>
      <xdr:row>51</xdr:row>
      <xdr:rowOff>962024</xdr:rowOff>
    </xdr:to>
    <xdr:sp macro="" textlink="">
      <xdr:nvSpPr>
        <xdr:cNvPr id="209" name="Надпись 11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SpPr txBox="1"/>
      </xdr:nvSpPr>
      <xdr:spPr>
        <a:xfrm>
          <a:off x="228600" y="455199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Самотоятельная разметка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51</xdr:row>
      <xdr:rowOff>523875</xdr:rowOff>
    </xdr:from>
    <xdr:to>
      <xdr:col>0</xdr:col>
      <xdr:colOff>228600</xdr:colOff>
      <xdr:row>51</xdr:row>
      <xdr:rowOff>666750</xdr:rowOff>
    </xdr:to>
    <xdr:sp macro="" textlink="">
      <xdr:nvSpPr>
        <xdr:cNvPr id="210" name="Стрелка вправо 209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SpPr/>
      </xdr:nvSpPr>
      <xdr:spPr>
        <a:xfrm>
          <a:off x="9525" y="458247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628650</xdr:colOff>
      <xdr:row>51</xdr:row>
      <xdr:rowOff>19051</xdr:rowOff>
    </xdr:from>
    <xdr:ext cx="476250" cy="1108604"/>
    <xdr:pic>
      <xdr:nvPicPr>
        <xdr:cNvPr id="211" name="Рисунок 210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45319951"/>
          <a:ext cx="476250" cy="1108604"/>
        </a:xfrm>
        <a:prstGeom prst="rect">
          <a:avLst/>
        </a:prstGeom>
      </xdr:spPr>
    </xdr:pic>
    <xdr:clientData/>
  </xdr:oneCellAnchor>
  <xdr:twoCellAnchor>
    <xdr:from>
      <xdr:col>0</xdr:col>
      <xdr:colOff>228600</xdr:colOff>
      <xdr:row>52</xdr:row>
      <xdr:rowOff>219075</xdr:rowOff>
    </xdr:from>
    <xdr:to>
      <xdr:col>7</xdr:col>
      <xdr:colOff>133350</xdr:colOff>
      <xdr:row>52</xdr:row>
      <xdr:rowOff>962024</xdr:rowOff>
    </xdr:to>
    <xdr:sp macro="" textlink="">
      <xdr:nvSpPr>
        <xdr:cNvPr id="212" name="Надпись 11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 txBox="1"/>
      </xdr:nvSpPr>
      <xdr:spPr>
        <a:xfrm>
          <a:off x="228600" y="468725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Светофоры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52</xdr:row>
      <xdr:rowOff>523875</xdr:rowOff>
    </xdr:from>
    <xdr:to>
      <xdr:col>0</xdr:col>
      <xdr:colOff>228600</xdr:colOff>
      <xdr:row>52</xdr:row>
      <xdr:rowOff>666750</xdr:rowOff>
    </xdr:to>
    <xdr:sp macro="" textlink="">
      <xdr:nvSpPr>
        <xdr:cNvPr id="213" name="Стрелка вправо 212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/>
      </xdr:nvSpPr>
      <xdr:spPr>
        <a:xfrm>
          <a:off x="9525" y="471773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200025</xdr:colOff>
      <xdr:row>52</xdr:row>
      <xdr:rowOff>47625</xdr:rowOff>
    </xdr:from>
    <xdr:ext cx="1190625" cy="1190625"/>
    <xdr:pic>
      <xdr:nvPicPr>
        <xdr:cNvPr id="216" name="Рисунок 215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46701075"/>
          <a:ext cx="1190625" cy="1190625"/>
        </a:xfrm>
        <a:prstGeom prst="rect">
          <a:avLst/>
        </a:prstGeom>
      </xdr:spPr>
    </xdr:pic>
    <xdr:clientData/>
  </xdr:oneCellAnchor>
  <xdr:oneCellAnchor>
    <xdr:from>
      <xdr:col>10</xdr:col>
      <xdr:colOff>466725</xdr:colOff>
      <xdr:row>52</xdr:row>
      <xdr:rowOff>28575</xdr:rowOff>
    </xdr:from>
    <xdr:ext cx="1228725" cy="1228725"/>
    <xdr:pic>
      <xdr:nvPicPr>
        <xdr:cNvPr id="217" name="Рисунок 216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46682025"/>
          <a:ext cx="1228725" cy="1228725"/>
        </a:xfrm>
        <a:prstGeom prst="rect">
          <a:avLst/>
        </a:prstGeom>
      </xdr:spPr>
    </xdr:pic>
    <xdr:clientData/>
  </xdr:oneCellAnchor>
  <xdr:twoCellAnchor>
    <xdr:from>
      <xdr:col>0</xdr:col>
      <xdr:colOff>228600</xdr:colOff>
      <xdr:row>53</xdr:row>
      <xdr:rowOff>219075</xdr:rowOff>
    </xdr:from>
    <xdr:to>
      <xdr:col>7</xdr:col>
      <xdr:colOff>133350</xdr:colOff>
      <xdr:row>53</xdr:row>
      <xdr:rowOff>962024</xdr:rowOff>
    </xdr:to>
    <xdr:sp macro="" textlink="">
      <xdr:nvSpPr>
        <xdr:cNvPr id="218" name="Надпись 11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 txBox="1"/>
      </xdr:nvSpPr>
      <xdr:spPr>
        <a:xfrm>
          <a:off x="228600" y="481393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Материалы для благоустройства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53</xdr:row>
      <xdr:rowOff>523875</xdr:rowOff>
    </xdr:from>
    <xdr:to>
      <xdr:col>0</xdr:col>
      <xdr:colOff>228600</xdr:colOff>
      <xdr:row>53</xdr:row>
      <xdr:rowOff>666750</xdr:rowOff>
    </xdr:to>
    <xdr:sp macro="" textlink="">
      <xdr:nvSpPr>
        <xdr:cNvPr id="219" name="Стрелка вправо 218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/>
      </xdr:nvSpPr>
      <xdr:spPr>
        <a:xfrm>
          <a:off x="9525" y="484441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7</xdr:col>
      <xdr:colOff>9525</xdr:colOff>
      <xdr:row>53</xdr:row>
      <xdr:rowOff>28575</xdr:rowOff>
    </xdr:from>
    <xdr:ext cx="1219200" cy="1219200"/>
    <xdr:pic>
      <xdr:nvPicPr>
        <xdr:cNvPr id="220" name="Рисунок 219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7948850"/>
          <a:ext cx="1219200" cy="1219200"/>
        </a:xfrm>
        <a:prstGeom prst="rect">
          <a:avLst/>
        </a:prstGeom>
      </xdr:spPr>
    </xdr:pic>
    <xdr:clientData/>
  </xdr:oneCellAnchor>
  <xdr:oneCellAnchor>
    <xdr:from>
      <xdr:col>9</xdr:col>
      <xdr:colOff>457199</xdr:colOff>
      <xdr:row>53</xdr:row>
      <xdr:rowOff>19050</xdr:rowOff>
    </xdr:from>
    <xdr:ext cx="1228725" cy="1228725"/>
    <xdr:pic>
      <xdr:nvPicPr>
        <xdr:cNvPr id="221" name="Рисунок 220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49" y="47939325"/>
          <a:ext cx="1228725" cy="1228725"/>
        </a:xfrm>
        <a:prstGeom prst="rect">
          <a:avLst/>
        </a:prstGeom>
      </xdr:spPr>
    </xdr:pic>
    <xdr:clientData/>
  </xdr:oneCellAnchor>
  <xdr:oneCellAnchor>
    <xdr:from>
      <xdr:col>10</xdr:col>
      <xdr:colOff>819150</xdr:colOff>
      <xdr:row>53</xdr:row>
      <xdr:rowOff>19050</xdr:rowOff>
    </xdr:from>
    <xdr:ext cx="1228725" cy="1228725"/>
    <xdr:pic>
      <xdr:nvPicPr>
        <xdr:cNvPr id="222" name="Рисунок 221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7939325"/>
          <a:ext cx="1228725" cy="1228725"/>
        </a:xfrm>
        <a:prstGeom prst="rect">
          <a:avLst/>
        </a:prstGeom>
      </xdr:spPr>
    </xdr:pic>
    <xdr:clientData/>
  </xdr:oneCellAnchor>
  <xdr:twoCellAnchor editAs="oneCell">
    <xdr:from>
      <xdr:col>8</xdr:col>
      <xdr:colOff>133350</xdr:colOff>
      <xdr:row>54</xdr:row>
      <xdr:rowOff>38100</xdr:rowOff>
    </xdr:from>
    <xdr:to>
      <xdr:col>10</xdr:col>
      <xdr:colOff>209550</xdr:colOff>
      <xdr:row>54</xdr:row>
      <xdr:rowOff>1247775</xdr:rowOff>
    </xdr:to>
    <xdr:pic>
      <xdr:nvPicPr>
        <xdr:cNvPr id="2075" name="Рисунок 207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4795837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54</xdr:row>
      <xdr:rowOff>38100</xdr:rowOff>
    </xdr:from>
    <xdr:to>
      <xdr:col>11</xdr:col>
      <xdr:colOff>771525</xdr:colOff>
      <xdr:row>54</xdr:row>
      <xdr:rowOff>1247775</xdr:rowOff>
    </xdr:to>
    <xdr:pic>
      <xdr:nvPicPr>
        <xdr:cNvPr id="2076" name="Рисунок 2075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47958375"/>
          <a:ext cx="1209675" cy="1209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419100</xdr:rowOff>
    </xdr:from>
    <xdr:to>
      <xdr:col>0</xdr:col>
      <xdr:colOff>219075</xdr:colOff>
      <xdr:row>35</xdr:row>
      <xdr:rowOff>561975</xdr:rowOff>
    </xdr:to>
    <xdr:sp macro="" textlink="">
      <xdr:nvSpPr>
        <xdr:cNvPr id="224" name="Стрелка вправо 223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/>
      </xdr:nvSpPr>
      <xdr:spPr>
        <a:xfrm>
          <a:off x="0" y="28575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257175</xdr:colOff>
      <xdr:row>35</xdr:row>
      <xdr:rowOff>133350</xdr:rowOff>
    </xdr:from>
    <xdr:to>
      <xdr:col>6</xdr:col>
      <xdr:colOff>581025</xdr:colOff>
      <xdr:row>35</xdr:row>
      <xdr:rowOff>876299</xdr:rowOff>
    </xdr:to>
    <xdr:sp macro="" textlink="">
      <xdr:nvSpPr>
        <xdr:cNvPr id="225" name="Надпись 11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SpPr txBox="1"/>
      </xdr:nvSpPr>
      <xdr:spPr>
        <a:xfrm>
          <a:off x="257175" y="282892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Сетка строительная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фасадная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7</xdr:col>
      <xdr:colOff>142876</xdr:colOff>
      <xdr:row>35</xdr:row>
      <xdr:rowOff>95250</xdr:rowOff>
    </xdr:from>
    <xdr:ext cx="962024" cy="962024"/>
    <xdr:pic>
      <xdr:nvPicPr>
        <xdr:cNvPr id="226" name="Рисунок 225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28251150"/>
          <a:ext cx="962024" cy="962024"/>
        </a:xfrm>
        <a:prstGeom prst="rect">
          <a:avLst/>
        </a:prstGeom>
      </xdr:spPr>
    </xdr:pic>
    <xdr:clientData/>
  </xdr:oneCellAnchor>
  <xdr:oneCellAnchor>
    <xdr:from>
      <xdr:col>9</xdr:col>
      <xdr:colOff>523875</xdr:colOff>
      <xdr:row>35</xdr:row>
      <xdr:rowOff>85725</xdr:rowOff>
    </xdr:from>
    <xdr:ext cx="1009650" cy="1009650"/>
    <xdr:pic>
      <xdr:nvPicPr>
        <xdr:cNvPr id="227" name="Рисунок 226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5" y="28241625"/>
          <a:ext cx="1009650" cy="1009650"/>
        </a:xfrm>
        <a:prstGeom prst="rect">
          <a:avLst/>
        </a:prstGeom>
      </xdr:spPr>
    </xdr:pic>
    <xdr:clientData/>
  </xdr:oneCellAnchor>
  <xdr:oneCellAnchor>
    <xdr:from>
      <xdr:col>10</xdr:col>
      <xdr:colOff>904876</xdr:colOff>
      <xdr:row>35</xdr:row>
      <xdr:rowOff>76200</xdr:rowOff>
    </xdr:from>
    <xdr:ext cx="1019176" cy="1019176"/>
    <xdr:pic>
      <xdr:nvPicPr>
        <xdr:cNvPr id="228" name="Рисунок 227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1" y="28232100"/>
          <a:ext cx="1019176" cy="1019176"/>
        </a:xfrm>
        <a:prstGeom prst="rect">
          <a:avLst/>
        </a:prstGeom>
      </xdr:spPr>
    </xdr:pic>
    <xdr:clientData/>
  </xdr:oneCellAnchor>
  <xdr:twoCellAnchor editAs="oneCell">
    <xdr:from>
      <xdr:col>8</xdr:col>
      <xdr:colOff>180975</xdr:colOff>
      <xdr:row>36</xdr:row>
      <xdr:rowOff>57150</xdr:rowOff>
    </xdr:from>
    <xdr:to>
      <xdr:col>10</xdr:col>
      <xdr:colOff>133350</xdr:colOff>
      <xdr:row>36</xdr:row>
      <xdr:rowOff>1143000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8460700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36</xdr:row>
      <xdr:rowOff>38100</xdr:rowOff>
    </xdr:from>
    <xdr:to>
      <xdr:col>11</xdr:col>
      <xdr:colOff>714375</xdr:colOff>
      <xdr:row>36</xdr:row>
      <xdr:rowOff>1152525</xdr:rowOff>
    </xdr:to>
    <xdr:pic>
      <xdr:nvPicPr>
        <xdr:cNvPr id="2078" name="Рисунок 2077">
          <a:extLst>
            <a:ext uri="{FF2B5EF4-FFF2-40B4-BE49-F238E27FC236}">
              <a16:creationId xmlns:a16="http://schemas.microsoft.com/office/drawing/2014/main" xmlns="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28441650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447675</xdr:rowOff>
    </xdr:from>
    <xdr:to>
      <xdr:col>0</xdr:col>
      <xdr:colOff>219075</xdr:colOff>
      <xdr:row>33</xdr:row>
      <xdr:rowOff>590550</xdr:rowOff>
    </xdr:to>
    <xdr:sp macro="" textlink="">
      <xdr:nvSpPr>
        <xdr:cNvPr id="231" name="Стрелка вправо 23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SpPr/>
      </xdr:nvSpPr>
      <xdr:spPr>
        <a:xfrm>
          <a:off x="0" y="255746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33</xdr:row>
      <xdr:rowOff>142875</xdr:rowOff>
    </xdr:from>
    <xdr:to>
      <xdr:col>6</xdr:col>
      <xdr:colOff>552450</xdr:colOff>
      <xdr:row>33</xdr:row>
      <xdr:rowOff>885824</xdr:rowOff>
    </xdr:to>
    <xdr:sp macro="" textlink="">
      <xdr:nvSpPr>
        <xdr:cNvPr id="232" name="Надпись 11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 txBox="1"/>
      </xdr:nvSpPr>
      <xdr:spPr>
        <a:xfrm>
          <a:off x="228600" y="252698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Противоскользящие накладки на ступени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32</xdr:row>
      <xdr:rowOff>447675</xdr:rowOff>
    </xdr:from>
    <xdr:to>
      <xdr:col>0</xdr:col>
      <xdr:colOff>219075</xdr:colOff>
      <xdr:row>32</xdr:row>
      <xdr:rowOff>590550</xdr:rowOff>
    </xdr:to>
    <xdr:sp macro="" textlink="">
      <xdr:nvSpPr>
        <xdr:cNvPr id="223" name="Стрелка вправо 22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/>
      </xdr:nvSpPr>
      <xdr:spPr>
        <a:xfrm>
          <a:off x="0" y="275939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32</xdr:row>
      <xdr:rowOff>142875</xdr:rowOff>
    </xdr:from>
    <xdr:to>
      <xdr:col>6</xdr:col>
      <xdr:colOff>552450</xdr:colOff>
      <xdr:row>32</xdr:row>
      <xdr:rowOff>885824</xdr:rowOff>
    </xdr:to>
    <xdr:sp macro="" textlink="">
      <xdr:nvSpPr>
        <xdr:cNvPr id="234" name="Надпись 11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 txBox="1"/>
      </xdr:nvSpPr>
      <xdr:spPr>
        <a:xfrm>
          <a:off x="228600" y="27289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Противоскользящие ленты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7</xdr:col>
      <xdr:colOff>190500</xdr:colOff>
      <xdr:row>32</xdr:row>
      <xdr:rowOff>38100</xdr:rowOff>
    </xdr:from>
    <xdr:ext cx="952500" cy="952500"/>
    <xdr:pic>
      <xdr:nvPicPr>
        <xdr:cNvPr id="235" name="Рисунок 234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27184350"/>
          <a:ext cx="952500" cy="952500"/>
        </a:xfrm>
        <a:prstGeom prst="rect">
          <a:avLst/>
        </a:prstGeom>
      </xdr:spPr>
    </xdr:pic>
    <xdr:clientData/>
  </xdr:oneCellAnchor>
  <xdr:oneCellAnchor>
    <xdr:from>
      <xdr:col>9</xdr:col>
      <xdr:colOff>552450</xdr:colOff>
      <xdr:row>32</xdr:row>
      <xdr:rowOff>38100</xdr:rowOff>
    </xdr:from>
    <xdr:ext cx="952500" cy="952500"/>
    <xdr:pic>
      <xdr:nvPicPr>
        <xdr:cNvPr id="236" name="Рисунок 235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27184350"/>
          <a:ext cx="952500" cy="9525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32</xdr:row>
      <xdr:rowOff>28575</xdr:rowOff>
    </xdr:from>
    <xdr:ext cx="962025" cy="962025"/>
    <xdr:pic>
      <xdr:nvPicPr>
        <xdr:cNvPr id="237" name="Рисунок 236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27174825"/>
          <a:ext cx="962025" cy="962025"/>
        </a:xfrm>
        <a:prstGeom prst="rect">
          <a:avLst/>
        </a:prstGeom>
      </xdr:spPr>
    </xdr:pic>
    <xdr:clientData/>
  </xdr:oneCellAnchor>
  <xdr:twoCellAnchor editAs="oneCell">
    <xdr:from>
      <xdr:col>9</xdr:col>
      <xdr:colOff>0</xdr:colOff>
      <xdr:row>33</xdr:row>
      <xdr:rowOff>28575</xdr:rowOff>
    </xdr:from>
    <xdr:to>
      <xdr:col>10</xdr:col>
      <xdr:colOff>228600</xdr:colOff>
      <xdr:row>33</xdr:row>
      <xdr:rowOff>990600</xdr:rowOff>
    </xdr:to>
    <xdr:pic>
      <xdr:nvPicPr>
        <xdr:cNvPr id="238" name="Рисунок 237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2717482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33</xdr:row>
      <xdr:rowOff>28575</xdr:rowOff>
    </xdr:from>
    <xdr:to>
      <xdr:col>11</xdr:col>
      <xdr:colOff>466725</xdr:colOff>
      <xdr:row>33</xdr:row>
      <xdr:rowOff>990600</xdr:rowOff>
    </xdr:to>
    <xdr:pic>
      <xdr:nvPicPr>
        <xdr:cNvPr id="239" name="Рисунок 238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27174825"/>
          <a:ext cx="962025" cy="9620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72</xdr:row>
      <xdr:rowOff>219075</xdr:rowOff>
    </xdr:from>
    <xdr:to>
      <xdr:col>7</xdr:col>
      <xdr:colOff>133350</xdr:colOff>
      <xdr:row>72</xdr:row>
      <xdr:rowOff>962024</xdr:rowOff>
    </xdr:to>
    <xdr:sp macro="" textlink="">
      <xdr:nvSpPr>
        <xdr:cNvPr id="243" name="Надпись 11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SpPr txBox="1"/>
      </xdr:nvSpPr>
      <xdr:spPr>
        <a:xfrm>
          <a:off x="228600" y="485489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Стеклоомывающая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жидкость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72</xdr:row>
      <xdr:rowOff>523875</xdr:rowOff>
    </xdr:from>
    <xdr:to>
      <xdr:col>0</xdr:col>
      <xdr:colOff>228600</xdr:colOff>
      <xdr:row>72</xdr:row>
      <xdr:rowOff>666750</xdr:rowOff>
    </xdr:to>
    <xdr:sp macro="" textlink="">
      <xdr:nvSpPr>
        <xdr:cNvPr id="244" name="Стрелка вправо 24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SpPr/>
      </xdr:nvSpPr>
      <xdr:spPr>
        <a:xfrm>
          <a:off x="9525" y="488537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485775</xdr:colOff>
      <xdr:row>72</xdr:row>
      <xdr:rowOff>38100</xdr:rowOff>
    </xdr:from>
    <xdr:to>
      <xdr:col>11</xdr:col>
      <xdr:colOff>19050</xdr:colOff>
      <xdr:row>72</xdr:row>
      <xdr:rowOff>1219200</xdr:rowOff>
    </xdr:to>
    <xdr:pic>
      <xdr:nvPicPr>
        <xdr:cNvPr id="247" name="Рисунок 246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55311675"/>
          <a:ext cx="1181100" cy="11811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70</xdr:row>
      <xdr:rowOff>219075</xdr:rowOff>
    </xdr:from>
    <xdr:to>
      <xdr:col>7</xdr:col>
      <xdr:colOff>133350</xdr:colOff>
      <xdr:row>70</xdr:row>
      <xdr:rowOff>962024</xdr:rowOff>
    </xdr:to>
    <xdr:sp macro="" textlink="">
      <xdr:nvSpPr>
        <xdr:cNvPr id="248" name="Надпись 11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 txBox="1"/>
      </xdr:nvSpPr>
      <xdr:spPr>
        <a:xfrm>
          <a:off x="228600" y="557022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Техпластина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70</xdr:row>
      <xdr:rowOff>523875</xdr:rowOff>
    </xdr:from>
    <xdr:to>
      <xdr:col>0</xdr:col>
      <xdr:colOff>228600</xdr:colOff>
      <xdr:row>70</xdr:row>
      <xdr:rowOff>666750</xdr:rowOff>
    </xdr:to>
    <xdr:sp macro="" textlink="">
      <xdr:nvSpPr>
        <xdr:cNvPr id="249" name="Стрелка вправо 248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SpPr/>
      </xdr:nvSpPr>
      <xdr:spPr>
        <a:xfrm>
          <a:off x="9525" y="56007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238126</xdr:colOff>
      <xdr:row>70</xdr:row>
      <xdr:rowOff>28576</xdr:rowOff>
    </xdr:from>
    <xdr:to>
      <xdr:col>10</xdr:col>
      <xdr:colOff>304801</xdr:colOff>
      <xdr:row>70</xdr:row>
      <xdr:rowOff>1228726</xdr:rowOff>
    </xdr:to>
    <xdr:pic>
      <xdr:nvPicPr>
        <xdr:cNvPr id="251" name="Рисунок 250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55302151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70</xdr:row>
      <xdr:rowOff>47625</xdr:rowOff>
    </xdr:from>
    <xdr:to>
      <xdr:col>11</xdr:col>
      <xdr:colOff>828675</xdr:colOff>
      <xdr:row>70</xdr:row>
      <xdr:rowOff>1219200</xdr:rowOff>
    </xdr:to>
    <xdr:pic>
      <xdr:nvPicPr>
        <xdr:cNvPr id="252" name="Рисунок 251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55321200"/>
          <a:ext cx="1171575" cy="11715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71</xdr:row>
      <xdr:rowOff>219075</xdr:rowOff>
    </xdr:from>
    <xdr:to>
      <xdr:col>7</xdr:col>
      <xdr:colOff>133350</xdr:colOff>
      <xdr:row>71</xdr:row>
      <xdr:rowOff>962024</xdr:rowOff>
    </xdr:to>
    <xdr:sp macro="" textlink="">
      <xdr:nvSpPr>
        <xdr:cNvPr id="253" name="Надпись 11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SpPr txBox="1"/>
      </xdr:nvSpPr>
      <xdr:spPr>
        <a:xfrm>
          <a:off x="228600" y="580263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Ж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идкое противоскользящее покрытие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71</xdr:row>
      <xdr:rowOff>523875</xdr:rowOff>
    </xdr:from>
    <xdr:to>
      <xdr:col>0</xdr:col>
      <xdr:colOff>228600</xdr:colOff>
      <xdr:row>71</xdr:row>
      <xdr:rowOff>666750</xdr:rowOff>
    </xdr:to>
    <xdr:sp macro="" textlink="">
      <xdr:nvSpPr>
        <xdr:cNvPr id="254" name="Стрелка вправо 25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/>
      </xdr:nvSpPr>
      <xdr:spPr>
        <a:xfrm>
          <a:off x="9525" y="583311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476250</xdr:colOff>
      <xdr:row>71</xdr:row>
      <xdr:rowOff>19050</xdr:rowOff>
    </xdr:from>
    <xdr:to>
      <xdr:col>11</xdr:col>
      <xdr:colOff>57150</xdr:colOff>
      <xdr:row>71</xdr:row>
      <xdr:rowOff>1247775</xdr:rowOff>
    </xdr:to>
    <xdr:pic>
      <xdr:nvPicPr>
        <xdr:cNvPr id="36" name="Рисунок 35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56559450"/>
          <a:ext cx="1228725" cy="1228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447675</xdr:rowOff>
    </xdr:from>
    <xdr:to>
      <xdr:col>0</xdr:col>
      <xdr:colOff>219075</xdr:colOff>
      <xdr:row>31</xdr:row>
      <xdr:rowOff>590550</xdr:rowOff>
    </xdr:to>
    <xdr:sp macro="" textlink="">
      <xdr:nvSpPr>
        <xdr:cNvPr id="256" name="Стрелка вправо 25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SpPr/>
      </xdr:nvSpPr>
      <xdr:spPr>
        <a:xfrm>
          <a:off x="0" y="275939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31</xdr:row>
      <xdr:rowOff>142875</xdr:rowOff>
    </xdr:from>
    <xdr:to>
      <xdr:col>6</xdr:col>
      <xdr:colOff>552450</xdr:colOff>
      <xdr:row>31</xdr:row>
      <xdr:rowOff>885824</xdr:rowOff>
    </xdr:to>
    <xdr:sp macro="" textlink="">
      <xdr:nvSpPr>
        <xdr:cNvPr id="257" name="Надпись 11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SpPr txBox="1"/>
      </xdr:nvSpPr>
      <xdr:spPr>
        <a:xfrm>
          <a:off x="228600" y="27289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Пленка светоотражающая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200025</xdr:colOff>
      <xdr:row>31</xdr:row>
      <xdr:rowOff>19050</xdr:rowOff>
    </xdr:from>
    <xdr:to>
      <xdr:col>9</xdr:col>
      <xdr:colOff>438150</xdr:colOff>
      <xdr:row>31</xdr:row>
      <xdr:rowOff>990600</xdr:rowOff>
    </xdr:to>
    <xdr:pic>
      <xdr:nvPicPr>
        <xdr:cNvPr id="43" name="Рисунок 42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61556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504826</xdr:colOff>
      <xdr:row>31</xdr:row>
      <xdr:rowOff>19051</xdr:rowOff>
    </xdr:from>
    <xdr:to>
      <xdr:col>10</xdr:col>
      <xdr:colOff>742951</xdr:colOff>
      <xdr:row>31</xdr:row>
      <xdr:rowOff>990601</xdr:rowOff>
    </xdr:to>
    <xdr:pic>
      <xdr:nvPicPr>
        <xdr:cNvPr id="45" name="Рисунок 44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6" y="26155651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819150</xdr:colOff>
      <xdr:row>31</xdr:row>
      <xdr:rowOff>19050</xdr:rowOff>
    </xdr:from>
    <xdr:to>
      <xdr:col>11</xdr:col>
      <xdr:colOff>876300</xdr:colOff>
      <xdr:row>31</xdr:row>
      <xdr:rowOff>990600</xdr:rowOff>
    </xdr:to>
    <xdr:pic>
      <xdr:nvPicPr>
        <xdr:cNvPr id="46" name="Рисунок 45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26155650"/>
          <a:ext cx="971550" cy="971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466725</xdr:rowOff>
    </xdr:from>
    <xdr:to>
      <xdr:col>0</xdr:col>
      <xdr:colOff>219075</xdr:colOff>
      <xdr:row>46</xdr:row>
      <xdr:rowOff>609600</xdr:rowOff>
    </xdr:to>
    <xdr:sp macro="" textlink="">
      <xdr:nvSpPr>
        <xdr:cNvPr id="261" name="Стрелка вправо 260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/>
      </xdr:nvSpPr>
      <xdr:spPr>
        <a:xfrm>
          <a:off x="0" y="449961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46</xdr:row>
      <xdr:rowOff>180975</xdr:rowOff>
    </xdr:from>
    <xdr:to>
      <xdr:col>6</xdr:col>
      <xdr:colOff>561975</xdr:colOff>
      <xdr:row>46</xdr:row>
      <xdr:rowOff>923924</xdr:rowOff>
    </xdr:to>
    <xdr:sp macro="" textlink="">
      <xdr:nvSpPr>
        <xdr:cNvPr id="262" name="Надпись 11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 txBox="1"/>
      </xdr:nvSpPr>
      <xdr:spPr>
        <a:xfrm>
          <a:off x="238125" y="447103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Сигнальные жилеты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304800</xdr:colOff>
      <xdr:row>46</xdr:row>
      <xdr:rowOff>19050</xdr:rowOff>
    </xdr:from>
    <xdr:to>
      <xdr:col>10</xdr:col>
      <xdr:colOff>295275</xdr:colOff>
      <xdr:row>46</xdr:row>
      <xdr:rowOff>1143000</xdr:rowOff>
    </xdr:to>
    <xdr:pic>
      <xdr:nvPicPr>
        <xdr:cNvPr id="47" name="Рисунок 46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434244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46</xdr:row>
      <xdr:rowOff>38100</xdr:rowOff>
    </xdr:from>
    <xdr:to>
      <xdr:col>11</xdr:col>
      <xdr:colOff>533400</xdr:colOff>
      <xdr:row>46</xdr:row>
      <xdr:rowOff>1133475</xdr:rowOff>
    </xdr:to>
    <xdr:pic>
      <xdr:nvPicPr>
        <xdr:cNvPr id="48" name="Рисунок 47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434435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0</xdr:rowOff>
    </xdr:from>
    <xdr:to>
      <xdr:col>5</xdr:col>
      <xdr:colOff>561976</xdr:colOff>
      <xdr:row>4</xdr:row>
      <xdr:rowOff>108083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FD2491DF-F43A-412E-9537-13FE527FB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0"/>
          <a:ext cx="3152776" cy="8319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CxnSpPr/>
      </xdr:nvCxnSpPr>
      <xdr:spPr>
        <a:xfrm>
          <a:off x="114300" y="942975"/>
          <a:ext cx="75152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5</xdr:row>
      <xdr:rowOff>9525</xdr:rowOff>
    </xdr:from>
    <xdr:to>
      <xdr:col>10</xdr:col>
      <xdr:colOff>2072</xdr:colOff>
      <xdr:row>6</xdr:row>
      <xdr:rowOff>142047</xdr:rowOff>
    </xdr:to>
    <xdr:grpSp>
      <xdr:nvGrpSpPr>
        <xdr:cNvPr id="4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pSpPr/>
      </xdr:nvGrpSpPr>
      <xdr:grpSpPr>
        <a:xfrm>
          <a:off x="5772150" y="914400"/>
          <a:ext cx="1573697" cy="313497"/>
          <a:chOff x="7134225" y="424413"/>
          <a:chExt cx="699446" cy="180243"/>
        </a:xfrm>
      </xdr:grpSpPr>
      <xdr:sp macro="" textlink="">
        <xdr:nvSpPr>
          <xdr:cNvPr id="5" name="Полилиния 6">
            <a:extLst>
              <a:ext uri="{FF2B5EF4-FFF2-40B4-BE49-F238E27FC236}">
                <a16:creationId xmlns:a16="http://schemas.microsoft.com/office/drawing/2014/main" xmlns="" id="{00000000-0008-0000-0900-000005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Полилиния 7">
            <a:extLst>
              <a:ext uri="{FF2B5EF4-FFF2-40B4-BE49-F238E27FC236}">
                <a16:creationId xmlns:a16="http://schemas.microsoft.com/office/drawing/2014/main" xmlns="" id="{00000000-0008-0000-0900-000006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7" name="Надпись 11">
            <a:extLst>
              <a:ext uri="{FF2B5EF4-FFF2-40B4-BE49-F238E27FC236}">
                <a16:creationId xmlns:a16="http://schemas.microsoft.com/office/drawing/2014/main" xmlns="" id="{00000000-0008-0000-0900-000007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10</xdr:row>
      <xdr:rowOff>47625</xdr:rowOff>
    </xdr:from>
    <xdr:to>
      <xdr:col>1</xdr:col>
      <xdr:colOff>781050</xdr:colOff>
      <xdr:row>10</xdr:row>
      <xdr:rowOff>1343025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86025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</xdr:row>
      <xdr:rowOff>38100</xdr:rowOff>
    </xdr:from>
    <xdr:to>
      <xdr:col>1</xdr:col>
      <xdr:colOff>762000</xdr:colOff>
      <xdr:row>11</xdr:row>
      <xdr:rowOff>1323975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57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66675</xdr:rowOff>
    </xdr:from>
    <xdr:to>
      <xdr:col>1</xdr:col>
      <xdr:colOff>733425</xdr:colOff>
      <xdr:row>13</xdr:row>
      <xdr:rowOff>1343025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4845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</xdr:row>
      <xdr:rowOff>66675</xdr:rowOff>
    </xdr:from>
    <xdr:to>
      <xdr:col>1</xdr:col>
      <xdr:colOff>714375</xdr:colOff>
      <xdr:row>12</xdr:row>
      <xdr:rowOff>1304925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267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9525</xdr:rowOff>
    </xdr:from>
    <xdr:to>
      <xdr:col>1</xdr:col>
      <xdr:colOff>704850</xdr:colOff>
      <xdr:row>14</xdr:row>
      <xdr:rowOff>1295400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001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16</xdr:row>
      <xdr:rowOff>47626</xdr:rowOff>
    </xdr:from>
    <xdr:to>
      <xdr:col>1</xdr:col>
      <xdr:colOff>657226</xdr:colOff>
      <xdr:row>16</xdr:row>
      <xdr:rowOff>1247776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0115551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</xdr:row>
      <xdr:rowOff>47625</xdr:rowOff>
    </xdr:from>
    <xdr:to>
      <xdr:col>1</xdr:col>
      <xdr:colOff>638175</xdr:colOff>
      <xdr:row>17</xdr:row>
      <xdr:rowOff>1219200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0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</xdr:row>
      <xdr:rowOff>47625</xdr:rowOff>
    </xdr:from>
    <xdr:to>
      <xdr:col>1</xdr:col>
      <xdr:colOff>800100</xdr:colOff>
      <xdr:row>19</xdr:row>
      <xdr:rowOff>1381125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4302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20</xdr:row>
      <xdr:rowOff>66675</xdr:rowOff>
    </xdr:from>
    <xdr:to>
      <xdr:col>1</xdr:col>
      <xdr:colOff>781050</xdr:colOff>
      <xdr:row>20</xdr:row>
      <xdr:rowOff>1381125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897100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57150</xdr:rowOff>
    </xdr:from>
    <xdr:to>
      <xdr:col>1</xdr:col>
      <xdr:colOff>800100</xdr:colOff>
      <xdr:row>21</xdr:row>
      <xdr:rowOff>1400175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6383000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66675</xdr:rowOff>
    </xdr:from>
    <xdr:to>
      <xdr:col>1</xdr:col>
      <xdr:colOff>781050</xdr:colOff>
      <xdr:row>22</xdr:row>
      <xdr:rowOff>1409700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887950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66675</xdr:rowOff>
    </xdr:from>
    <xdr:to>
      <xdr:col>1</xdr:col>
      <xdr:colOff>800100</xdr:colOff>
      <xdr:row>23</xdr:row>
      <xdr:rowOff>1428750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8337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26</xdr:row>
      <xdr:rowOff>0</xdr:rowOff>
    </xdr:from>
    <xdr:to>
      <xdr:col>4</xdr:col>
      <xdr:colOff>175094</xdr:colOff>
      <xdr:row>32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1" y="80895825"/>
          <a:ext cx="984718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4</xdr:col>
      <xdr:colOff>476250</xdr:colOff>
      <xdr:row>4</xdr:row>
      <xdr:rowOff>98028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EE8D05B1-680D-42DE-A539-C7F3CBB7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0"/>
          <a:ext cx="3114675" cy="8219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10</xdr:col>
      <xdr:colOff>771525</xdr:colOff>
      <xdr:row>4</xdr:row>
      <xdr:rowOff>95250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CxnSpPr/>
      </xdr:nvCxnSpPr>
      <xdr:spPr>
        <a:xfrm>
          <a:off x="104775" y="933450"/>
          <a:ext cx="6991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219075</xdr:colOff>
      <xdr:row>17</xdr:row>
      <xdr:rowOff>19050</xdr:rowOff>
    </xdr:from>
    <xdr:to>
      <xdr:col>2</xdr:col>
      <xdr:colOff>259429</xdr:colOff>
      <xdr:row>22</xdr:row>
      <xdr:rowOff>57150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829050"/>
          <a:ext cx="1278604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22</xdr:row>
      <xdr:rowOff>142875</xdr:rowOff>
    </xdr:from>
    <xdr:to>
      <xdr:col>2</xdr:col>
      <xdr:colOff>76200</xdr:colOff>
      <xdr:row>27</xdr:row>
      <xdr:rowOff>130861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5000625"/>
          <a:ext cx="1057275" cy="104526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41</xdr:row>
      <xdr:rowOff>20488</xdr:rowOff>
    </xdr:from>
    <xdr:to>
      <xdr:col>2</xdr:col>
      <xdr:colOff>257174</xdr:colOff>
      <xdr:row>45</xdr:row>
      <xdr:rowOff>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9326413"/>
          <a:ext cx="1209675" cy="81771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47</xdr:row>
      <xdr:rowOff>28575</xdr:rowOff>
    </xdr:from>
    <xdr:to>
      <xdr:col>2</xdr:col>
      <xdr:colOff>242316</xdr:colOff>
      <xdr:row>50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781800"/>
          <a:ext cx="1194816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53</xdr:row>
      <xdr:rowOff>66674</xdr:rowOff>
    </xdr:from>
    <xdr:to>
      <xdr:col>2</xdr:col>
      <xdr:colOff>288266</xdr:colOff>
      <xdr:row>56</xdr:row>
      <xdr:rowOff>114299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7658099"/>
          <a:ext cx="1212191" cy="676275"/>
        </a:xfrm>
        <a:prstGeom prst="rect">
          <a:avLst/>
        </a:prstGeom>
      </xdr:spPr>
    </xdr:pic>
    <xdr:clientData/>
  </xdr:twoCellAnchor>
  <xdr:twoCellAnchor>
    <xdr:from>
      <xdr:col>8</xdr:col>
      <xdr:colOff>466725</xdr:colOff>
      <xdr:row>5</xdr:row>
      <xdr:rowOff>0</xdr:rowOff>
    </xdr:from>
    <xdr:to>
      <xdr:col>10</xdr:col>
      <xdr:colOff>783122</xdr:colOff>
      <xdr:row>6</xdr:row>
      <xdr:rowOff>132522</xdr:rowOff>
    </xdr:to>
    <xdr:grpSp>
      <xdr:nvGrpSpPr>
        <xdr:cNvPr id="20" name="Отчет" descr="&quot;&quot;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GrpSpPr/>
      </xdr:nvGrpSpPr>
      <xdr:grpSpPr>
        <a:xfrm>
          <a:off x="5572125" y="904875"/>
          <a:ext cx="1535597" cy="313497"/>
          <a:chOff x="7134225" y="424413"/>
          <a:chExt cx="699446" cy="180243"/>
        </a:xfrm>
      </xdr:grpSpPr>
      <xdr:sp macro="" textlink="">
        <xdr:nvSpPr>
          <xdr:cNvPr id="21" name="Полилиния 6">
            <a:extLst>
              <a:ext uri="{FF2B5EF4-FFF2-40B4-BE49-F238E27FC236}">
                <a16:creationId xmlns:a16="http://schemas.microsoft.com/office/drawing/2014/main" xmlns="" id="{00000000-0008-0000-0A00-000015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Полилиния 7">
            <a:extLst>
              <a:ext uri="{FF2B5EF4-FFF2-40B4-BE49-F238E27FC236}">
                <a16:creationId xmlns:a16="http://schemas.microsoft.com/office/drawing/2014/main" xmlns="" id="{00000000-0008-0000-0A00-000016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Надпись 11">
            <a:extLst>
              <a:ext uri="{FF2B5EF4-FFF2-40B4-BE49-F238E27FC236}">
                <a16:creationId xmlns:a16="http://schemas.microsoft.com/office/drawing/2014/main" xmlns="" id="{00000000-0008-0000-0A00-000017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12</xdr:row>
      <xdr:rowOff>36606</xdr:rowOff>
    </xdr:from>
    <xdr:to>
      <xdr:col>3</xdr:col>
      <xdr:colOff>72169</xdr:colOff>
      <xdr:row>13</xdr:row>
      <xdr:rowOff>189006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609270">
          <a:off x="0" y="3008406"/>
          <a:ext cx="1920019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117591</xdr:colOff>
      <xdr:row>30</xdr:row>
      <xdr:rowOff>769</xdr:rowOff>
    </xdr:from>
    <xdr:to>
      <xdr:col>2</xdr:col>
      <xdr:colOff>352544</xdr:colOff>
      <xdr:row>32</xdr:row>
      <xdr:rowOff>139547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91" y="6753994"/>
          <a:ext cx="1473203" cy="59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35</xdr:row>
      <xdr:rowOff>64276</xdr:rowOff>
    </xdr:from>
    <xdr:to>
      <xdr:col>2</xdr:col>
      <xdr:colOff>406839</xdr:colOff>
      <xdr:row>38</xdr:row>
      <xdr:rowOff>85726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903351"/>
          <a:ext cx="1606989" cy="65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5</xdr:col>
      <xdr:colOff>66675</xdr:colOff>
      <xdr:row>4</xdr:row>
      <xdr:rowOff>95515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9E887F1D-4BB9-443D-A72C-B08BDDCC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3105150" cy="81941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10</xdr:col>
      <xdr:colOff>771525</xdr:colOff>
      <xdr:row>4</xdr:row>
      <xdr:rowOff>95250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CxnSpPr/>
      </xdr:nvCxnSpPr>
      <xdr:spPr>
        <a:xfrm>
          <a:off x="104775" y="933450"/>
          <a:ext cx="6991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pSpPr/>
      </xdr:nvGrpSpPr>
      <xdr:grpSpPr>
        <a:xfrm>
          <a:off x="5343525" y="904875"/>
          <a:ext cx="147844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0B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0B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0B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552450</xdr:colOff>
      <xdr:row>15</xdr:row>
      <xdr:rowOff>133350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763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16</xdr:row>
      <xdr:rowOff>180975</xdr:rowOff>
    </xdr:from>
    <xdr:to>
      <xdr:col>2</xdr:col>
      <xdr:colOff>419100</xdr:colOff>
      <xdr:row>24</xdr:row>
      <xdr:rowOff>28575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004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5</xdr:col>
      <xdr:colOff>66675</xdr:colOff>
      <xdr:row>4</xdr:row>
      <xdr:rowOff>98030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462AC081-A736-4C2F-AA09-7B6F75395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114675" cy="82192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10</xdr:col>
      <xdr:colOff>771525</xdr:colOff>
      <xdr:row>4</xdr:row>
      <xdr:rowOff>95250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CxnSpPr/>
      </xdr:nvCxnSpPr>
      <xdr:spPr>
        <a:xfrm>
          <a:off x="104775" y="933450"/>
          <a:ext cx="6991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8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GrpSpPr/>
      </xdr:nvGrpSpPr>
      <xdr:grpSpPr>
        <a:xfrm>
          <a:off x="5343525" y="952500"/>
          <a:ext cx="1478447" cy="323022"/>
          <a:chOff x="7134225" y="424413"/>
          <a:chExt cx="699446" cy="180243"/>
        </a:xfrm>
      </xdr:grpSpPr>
      <xdr:sp macro="" textlink="">
        <xdr:nvSpPr>
          <xdr:cNvPr id="9" name="Полилиния 6">
            <a:extLst>
              <a:ext uri="{FF2B5EF4-FFF2-40B4-BE49-F238E27FC236}">
                <a16:creationId xmlns:a16="http://schemas.microsoft.com/office/drawing/2014/main" xmlns="" id="{00000000-0008-0000-0C00-000009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" name="Полилиния 7">
            <a:extLst>
              <a:ext uri="{FF2B5EF4-FFF2-40B4-BE49-F238E27FC236}">
                <a16:creationId xmlns:a16="http://schemas.microsoft.com/office/drawing/2014/main" xmlns="" id="{00000000-0008-0000-0C00-00000A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" name="Надпись 11">
            <a:extLst>
              <a:ext uri="{FF2B5EF4-FFF2-40B4-BE49-F238E27FC236}">
                <a16:creationId xmlns:a16="http://schemas.microsoft.com/office/drawing/2014/main" xmlns="" id="{00000000-0008-0000-0C00-00000B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161926</xdr:colOff>
      <xdr:row>8</xdr:row>
      <xdr:rowOff>409575</xdr:rowOff>
    </xdr:from>
    <xdr:to>
      <xdr:col>2</xdr:col>
      <xdr:colOff>409576</xdr:colOff>
      <xdr:row>15</xdr:row>
      <xdr:rowOff>180975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314575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</xdr:row>
      <xdr:rowOff>76200</xdr:rowOff>
    </xdr:from>
    <xdr:to>
      <xdr:col>2</xdr:col>
      <xdr:colOff>447675</xdr:colOff>
      <xdr:row>23</xdr:row>
      <xdr:rowOff>200025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86200"/>
          <a:ext cx="1590675" cy="1590675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24</xdr:row>
      <xdr:rowOff>76200</xdr:rowOff>
    </xdr:from>
    <xdr:ext cx="1590675" cy="1590675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86200"/>
          <a:ext cx="1590675" cy="1590675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161924</xdr:colOff>
      <xdr:row>32</xdr:row>
      <xdr:rowOff>104774</xdr:rowOff>
    </xdr:from>
    <xdr:to>
      <xdr:col>2</xdr:col>
      <xdr:colOff>476249</xdr:colOff>
      <xdr:row>37</xdr:row>
      <xdr:rowOff>514349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7267574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38</xdr:row>
      <xdr:rowOff>38100</xdr:rowOff>
    </xdr:from>
    <xdr:to>
      <xdr:col>2</xdr:col>
      <xdr:colOff>457200</xdr:colOff>
      <xdr:row>43</xdr:row>
      <xdr:rowOff>504825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896350"/>
          <a:ext cx="1590675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9525</xdr:rowOff>
    </xdr:from>
    <xdr:to>
      <xdr:col>5</xdr:col>
      <xdr:colOff>123825</xdr:colOff>
      <xdr:row>4</xdr:row>
      <xdr:rowOff>76994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CFEE21BE-0B43-4F20-8597-38EA87F66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525"/>
          <a:ext cx="3143250" cy="82946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4</xdr:col>
      <xdr:colOff>419100</xdr:colOff>
      <xdr:row>21</xdr:row>
      <xdr:rowOff>66675</xdr:rowOff>
    </xdr:to>
    <xdr:pic>
      <xdr:nvPicPr>
        <xdr:cNvPr id="3076" name="Picture 4" descr="Колесоотбойники сложных форм">
          <a:extLst>
            <a:ext uri="{FF2B5EF4-FFF2-40B4-BE49-F238E27FC236}">
              <a16:creationId xmlns:a16="http://schemas.microsoft.com/office/drawing/2014/main" xmlns="" id="{00000000-0008-0000-0D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7067550"/>
          <a:ext cx="285750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95250</xdr:rowOff>
    </xdr:from>
    <xdr:to>
      <xdr:col>4</xdr:col>
      <xdr:colOff>419100</xdr:colOff>
      <xdr:row>27</xdr:row>
      <xdr:rowOff>0</xdr:rowOff>
    </xdr:to>
    <xdr:pic>
      <xdr:nvPicPr>
        <xdr:cNvPr id="3077" name="Picture 5" descr="Промышленные отбойники">
          <a:extLst>
            <a:ext uri="{FF2B5EF4-FFF2-40B4-BE49-F238E27FC236}">
              <a16:creationId xmlns:a16="http://schemas.microsoft.com/office/drawing/2014/main" xmlns="" id="{00000000-0008-0000-0D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0" y="4305300"/>
          <a:ext cx="2857500" cy="942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28</xdr:row>
      <xdr:rowOff>76200</xdr:rowOff>
    </xdr:from>
    <xdr:to>
      <xdr:col>4</xdr:col>
      <xdr:colOff>438150</xdr:colOff>
      <xdr:row>35</xdr:row>
      <xdr:rowOff>9525</xdr:rowOff>
    </xdr:to>
    <xdr:pic>
      <xdr:nvPicPr>
        <xdr:cNvPr id="3078" name="Picture 6" descr="Защитные отбойники">
          <a:extLst>
            <a:ext uri="{FF2B5EF4-FFF2-40B4-BE49-F238E27FC236}">
              <a16:creationId xmlns:a16="http://schemas.microsoft.com/office/drawing/2014/main" xmlns="" id="{00000000-0008-0000-0D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9050" y="5543550"/>
          <a:ext cx="2857500" cy="140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</xdr:row>
      <xdr:rowOff>76200</xdr:rowOff>
    </xdr:from>
    <xdr:to>
      <xdr:col>4</xdr:col>
      <xdr:colOff>171450</xdr:colOff>
      <xdr:row>11</xdr:row>
      <xdr:rowOff>123356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238500"/>
          <a:ext cx="2609850" cy="256706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638175</xdr:colOff>
      <xdr:row>4</xdr:row>
      <xdr:rowOff>95250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CxnSpPr/>
      </xdr:nvCxnSpPr>
      <xdr:spPr>
        <a:xfrm>
          <a:off x="171450" y="933450"/>
          <a:ext cx="65627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485775</xdr:colOff>
      <xdr:row>5</xdr:row>
      <xdr:rowOff>0</xdr:rowOff>
    </xdr:from>
    <xdr:to>
      <xdr:col>10</xdr:col>
      <xdr:colOff>725972</xdr:colOff>
      <xdr:row>6</xdr:row>
      <xdr:rowOff>132522</xdr:rowOff>
    </xdr:to>
    <xdr:grpSp>
      <xdr:nvGrpSpPr>
        <xdr:cNvPr id="17" name="Отчет" descr="&quot;&quot;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GrpSpPr/>
      </xdr:nvGrpSpPr>
      <xdr:grpSpPr>
        <a:xfrm>
          <a:off x="5705475" y="904875"/>
          <a:ext cx="1535597" cy="313497"/>
          <a:chOff x="7134225" y="424413"/>
          <a:chExt cx="699446" cy="180243"/>
        </a:xfrm>
      </xdr:grpSpPr>
      <xdr:sp macro="" textlink="">
        <xdr:nvSpPr>
          <xdr:cNvPr id="19" name="Полилиния 6">
            <a:extLst>
              <a:ext uri="{FF2B5EF4-FFF2-40B4-BE49-F238E27FC236}">
                <a16:creationId xmlns:a16="http://schemas.microsoft.com/office/drawing/2014/main" xmlns="" id="{00000000-0008-0000-0D00-000013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>
            <a:extLst>
              <a:ext uri="{FF2B5EF4-FFF2-40B4-BE49-F238E27FC236}">
                <a16:creationId xmlns:a16="http://schemas.microsoft.com/office/drawing/2014/main" xmlns="" id="{00000000-0008-0000-0D00-000014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>
            <a:extLst>
              <a:ext uri="{FF2B5EF4-FFF2-40B4-BE49-F238E27FC236}">
                <a16:creationId xmlns:a16="http://schemas.microsoft.com/office/drawing/2014/main" xmlns="" id="{00000000-0008-0000-0D00-000015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9525</xdr:rowOff>
    </xdr:from>
    <xdr:to>
      <xdr:col>4</xdr:col>
      <xdr:colOff>581025</xdr:colOff>
      <xdr:row>4</xdr:row>
      <xdr:rowOff>82418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86A741A5-A872-44D9-8931-EFB833E33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3019425" cy="7967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10</xdr:row>
      <xdr:rowOff>120933</xdr:rowOff>
    </xdr:from>
    <xdr:to>
      <xdr:col>1</xdr:col>
      <xdr:colOff>361950</xdr:colOff>
      <xdr:row>14</xdr:row>
      <xdr:rowOff>188807</xdr:rowOff>
    </xdr:to>
    <xdr:pic>
      <xdr:nvPicPr>
        <xdr:cNvPr id="6146" name="Picture 2" descr="23.jpg">
          <a:extLst>
            <a:ext uri="{FF2B5EF4-FFF2-40B4-BE49-F238E27FC236}">
              <a16:creationId xmlns:a16="http://schemas.microsoft.com/office/drawing/2014/main" xmlns="" id="{00000000-0008-0000-0E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428626" y="4321458"/>
          <a:ext cx="838199" cy="925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18</xdr:row>
      <xdr:rowOff>76201</xdr:rowOff>
    </xdr:from>
    <xdr:to>
      <xdr:col>1</xdr:col>
      <xdr:colOff>472069</xdr:colOff>
      <xdr:row>22</xdr:row>
      <xdr:rowOff>171451</xdr:rowOff>
    </xdr:to>
    <xdr:pic>
      <xdr:nvPicPr>
        <xdr:cNvPr id="6147" name="Picture 3" descr="Зекрало">
          <a:extLst>
            <a:ext uri="{FF2B5EF4-FFF2-40B4-BE49-F238E27FC236}">
              <a16:creationId xmlns:a16="http://schemas.microsoft.com/office/drawing/2014/main" xmlns="" id="{00000000-0008-0000-0E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352426" y="5800726"/>
          <a:ext cx="1024518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47626</xdr:colOff>
      <xdr:row>25</xdr:row>
      <xdr:rowOff>152401</xdr:rowOff>
    </xdr:from>
    <xdr:to>
      <xdr:col>1</xdr:col>
      <xdr:colOff>523876</xdr:colOff>
      <xdr:row>29</xdr:row>
      <xdr:rowOff>62231</xdr:rowOff>
    </xdr:to>
    <xdr:pic>
      <xdr:nvPicPr>
        <xdr:cNvPr id="6148" name="Picture 4" descr="5.jpg">
          <a:extLst>
            <a:ext uri="{FF2B5EF4-FFF2-40B4-BE49-F238E27FC236}">
              <a16:creationId xmlns:a16="http://schemas.microsoft.com/office/drawing/2014/main" xmlns="" id="{00000000-0008-0000-0E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1" y="7210426"/>
          <a:ext cx="1085850" cy="7480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</xdr:row>
      <xdr:rowOff>133350</xdr:rowOff>
    </xdr:from>
    <xdr:to>
      <xdr:col>1</xdr:col>
      <xdr:colOff>565663</xdr:colOff>
      <xdr:row>34</xdr:row>
      <xdr:rowOff>104775</xdr:rowOff>
    </xdr:to>
    <xdr:pic>
      <xdr:nvPicPr>
        <xdr:cNvPr id="6149" name="Picture 5" descr="Зеркало купольное &amp;laquo;Армстронг&amp;raquo;">
          <a:extLst>
            <a:ext uri="{FF2B5EF4-FFF2-40B4-BE49-F238E27FC236}">
              <a16:creationId xmlns:a16="http://schemas.microsoft.com/office/drawing/2014/main" xmlns="" id="{00000000-0008-0000-0E00-00000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295276" y="8696325"/>
          <a:ext cx="1175262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36</xdr:row>
      <xdr:rowOff>152400</xdr:rowOff>
    </xdr:from>
    <xdr:to>
      <xdr:col>1</xdr:col>
      <xdr:colOff>524791</xdr:colOff>
      <xdr:row>42</xdr:row>
      <xdr:rowOff>161925</xdr:rowOff>
    </xdr:to>
    <xdr:pic>
      <xdr:nvPicPr>
        <xdr:cNvPr id="6150" name="Picture 6" descr="1.jpg">
          <a:extLst>
            <a:ext uri="{FF2B5EF4-FFF2-40B4-BE49-F238E27FC236}">
              <a16:creationId xmlns:a16="http://schemas.microsoft.com/office/drawing/2014/main" xmlns="" id="{00000000-0008-0000-0E00-00000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333375" y="9972675"/>
          <a:ext cx="1096291" cy="1266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549965</xdr:colOff>
      <xdr:row>49</xdr:row>
      <xdr:rowOff>19050</xdr:rowOff>
    </xdr:to>
    <xdr:pic>
      <xdr:nvPicPr>
        <xdr:cNvPr id="6151" name="Picture 7" descr="3.jpg">
          <a:extLst>
            <a:ext uri="{FF2B5EF4-FFF2-40B4-BE49-F238E27FC236}">
              <a16:creationId xmlns:a16="http://schemas.microsoft.com/office/drawing/2014/main" xmlns="" id="{00000000-0008-0000-0E00-00000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95275" y="11496675"/>
          <a:ext cx="1159565" cy="1066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561975</xdr:colOff>
      <xdr:row>55</xdr:row>
      <xdr:rowOff>178865</xdr:rowOff>
    </xdr:to>
    <xdr:pic>
      <xdr:nvPicPr>
        <xdr:cNvPr id="6152" name="Picture 8" descr="12.jpg">
          <a:extLst>
            <a:ext uri="{FF2B5EF4-FFF2-40B4-BE49-F238E27FC236}">
              <a16:creationId xmlns:a16="http://schemas.microsoft.com/office/drawing/2014/main" xmlns="" id="{00000000-0008-0000-0E00-00000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95275" y="12753975"/>
          <a:ext cx="1171575" cy="1226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57</xdr:row>
      <xdr:rowOff>19050</xdr:rowOff>
    </xdr:from>
    <xdr:to>
      <xdr:col>1</xdr:col>
      <xdr:colOff>447675</xdr:colOff>
      <xdr:row>63</xdr:row>
      <xdr:rowOff>1104</xdr:rowOff>
    </xdr:to>
    <xdr:pic>
      <xdr:nvPicPr>
        <xdr:cNvPr id="6153" name="Picture 9" descr="6.jpg">
          <a:extLst>
            <a:ext uri="{FF2B5EF4-FFF2-40B4-BE49-F238E27FC236}">
              <a16:creationId xmlns:a16="http://schemas.microsoft.com/office/drawing/2014/main" xmlns="" id="{00000000-0008-0000-0E00-00000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361950" y="14239875"/>
          <a:ext cx="990600" cy="12203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371475</xdr:colOff>
      <xdr:row>69</xdr:row>
      <xdr:rowOff>988</xdr:rowOff>
    </xdr:to>
    <xdr:pic>
      <xdr:nvPicPr>
        <xdr:cNvPr id="6154" name="Picture 10" descr="Индустриальное зеркало">
          <a:extLst>
            <a:ext uri="{FF2B5EF4-FFF2-40B4-BE49-F238E27FC236}">
              <a16:creationId xmlns:a16="http://schemas.microsoft.com/office/drawing/2014/main" xmlns="" id="{00000000-0008-0000-0E00-00000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295275" y="15687675"/>
          <a:ext cx="981075" cy="10392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70</xdr:row>
      <xdr:rowOff>57150</xdr:rowOff>
    </xdr:from>
    <xdr:to>
      <xdr:col>1</xdr:col>
      <xdr:colOff>371476</xdr:colOff>
      <xdr:row>75</xdr:row>
      <xdr:rowOff>180622</xdr:rowOff>
    </xdr:to>
    <xdr:pic>
      <xdr:nvPicPr>
        <xdr:cNvPr id="6155" name="Picture 11" descr="Индустриальное зеркало">
          <a:extLst>
            <a:ext uri="{FF2B5EF4-FFF2-40B4-BE49-F238E27FC236}">
              <a16:creationId xmlns:a16="http://schemas.microsoft.com/office/drawing/2014/main" xmlns="" id="{00000000-0008-0000-0E00-00000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323851" y="17002125"/>
          <a:ext cx="952500" cy="117122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942975</xdr:colOff>
      <xdr:row>4</xdr:row>
      <xdr:rowOff>95250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CxnSpPr/>
      </xdr:nvCxnSpPr>
      <xdr:spPr>
        <a:xfrm>
          <a:off x="171450" y="933450"/>
          <a:ext cx="71056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4</xdr:row>
      <xdr:rowOff>200025</xdr:rowOff>
    </xdr:from>
    <xdr:to>
      <xdr:col>10</xdr:col>
      <xdr:colOff>973622</xdr:colOff>
      <xdr:row>6</xdr:row>
      <xdr:rowOff>122997</xdr:rowOff>
    </xdr:to>
    <xdr:grpSp>
      <xdr:nvGrpSpPr>
        <xdr:cNvPr id="21" name="Отчет" descr="&quot;&quot;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GrpSpPr/>
      </xdr:nvGrpSpPr>
      <xdr:grpSpPr>
        <a:xfrm>
          <a:off x="5886450" y="904875"/>
          <a:ext cx="1535597" cy="303972"/>
          <a:chOff x="7134225" y="424413"/>
          <a:chExt cx="699446" cy="180243"/>
        </a:xfrm>
      </xdr:grpSpPr>
      <xdr:sp macro="" textlink="">
        <xdr:nvSpPr>
          <xdr:cNvPr id="25" name="Полилиния 6">
            <a:extLst>
              <a:ext uri="{FF2B5EF4-FFF2-40B4-BE49-F238E27FC236}">
                <a16:creationId xmlns:a16="http://schemas.microsoft.com/office/drawing/2014/main" xmlns="" id="{00000000-0008-0000-0E00-000019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" name="Полилиния 7">
            <a:extLst>
              <a:ext uri="{FF2B5EF4-FFF2-40B4-BE49-F238E27FC236}">
                <a16:creationId xmlns:a16="http://schemas.microsoft.com/office/drawing/2014/main" xmlns="" id="{00000000-0008-0000-0E00-00001A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Надпись 11">
            <a:extLst>
              <a:ext uri="{FF2B5EF4-FFF2-40B4-BE49-F238E27FC236}">
                <a16:creationId xmlns:a16="http://schemas.microsoft.com/office/drawing/2014/main" xmlns="" id="{00000000-0008-0000-0E00-00001B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19050</xdr:rowOff>
    </xdr:from>
    <xdr:to>
      <xdr:col>4</xdr:col>
      <xdr:colOff>581025</xdr:colOff>
      <xdr:row>4</xdr:row>
      <xdr:rowOff>91943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6842A9B4-D8D2-49DE-9EE5-5DB2C286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3019425" cy="7967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22</xdr:row>
      <xdr:rowOff>114300</xdr:rowOff>
    </xdr:from>
    <xdr:to>
      <xdr:col>2</xdr:col>
      <xdr:colOff>133350</xdr:colOff>
      <xdr:row>24</xdr:row>
      <xdr:rowOff>98640</xdr:rowOff>
    </xdr:to>
    <xdr:pic>
      <xdr:nvPicPr>
        <xdr:cNvPr id="12" name="Picture 5" descr="Анкерный болт.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66775" y="4953000"/>
          <a:ext cx="485775" cy="4034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752475</xdr:colOff>
      <xdr:row>4</xdr:row>
      <xdr:rowOff>95250</xdr:rowOff>
    </xdr:to>
    <xdr:cxnSp macro="">
      <xdr:nvCxnSpPr>
        <xdr:cNvPr id="15" name="Прямая соединительная линия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CxnSpPr/>
      </xdr:nvCxnSpPr>
      <xdr:spPr>
        <a:xfrm>
          <a:off x="171450" y="933450"/>
          <a:ext cx="66770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295275</xdr:colOff>
      <xdr:row>10</xdr:row>
      <xdr:rowOff>123824</xdr:rowOff>
    </xdr:from>
    <xdr:to>
      <xdr:col>3</xdr:col>
      <xdr:colOff>134560</xdr:colOff>
      <xdr:row>18</xdr:row>
      <xdr:rowOff>95249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2447924"/>
          <a:ext cx="166808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4</xdr:row>
      <xdr:rowOff>161925</xdr:rowOff>
    </xdr:from>
    <xdr:to>
      <xdr:col>10</xdr:col>
      <xdr:colOff>735497</xdr:colOff>
      <xdr:row>6</xdr:row>
      <xdr:rowOff>84897</xdr:rowOff>
    </xdr:to>
    <xdr:grpSp>
      <xdr:nvGrpSpPr>
        <xdr:cNvPr id="11" name="Отчет" descr="&quot;&quot;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GrpSpPr/>
      </xdr:nvGrpSpPr>
      <xdr:grpSpPr>
        <a:xfrm>
          <a:off x="5295900" y="885825"/>
          <a:ext cx="1535597" cy="284922"/>
          <a:chOff x="7134225" y="424413"/>
          <a:chExt cx="699446" cy="180243"/>
        </a:xfrm>
      </xdr:grpSpPr>
      <xdr:sp macro="" textlink="">
        <xdr:nvSpPr>
          <xdr:cNvPr id="16" name="Полилиния 6">
            <a:extLst>
              <a:ext uri="{FF2B5EF4-FFF2-40B4-BE49-F238E27FC236}">
                <a16:creationId xmlns:a16="http://schemas.microsoft.com/office/drawing/2014/main" xmlns="" id="{00000000-0008-0000-0F00-000010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>
            <a:extLst>
              <a:ext uri="{FF2B5EF4-FFF2-40B4-BE49-F238E27FC236}">
                <a16:creationId xmlns:a16="http://schemas.microsoft.com/office/drawing/2014/main" xmlns="" id="{00000000-0008-0000-0F00-00001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Надпись 11">
            <a:extLst>
              <a:ext uri="{FF2B5EF4-FFF2-40B4-BE49-F238E27FC236}">
                <a16:creationId xmlns:a16="http://schemas.microsoft.com/office/drawing/2014/main" xmlns="" id="{00000000-0008-0000-0F00-000013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</xdr:colOff>
      <xdr:row>0</xdr:row>
      <xdr:rowOff>0</xdr:rowOff>
    </xdr:from>
    <xdr:to>
      <xdr:col>5</xdr:col>
      <xdr:colOff>1</xdr:colOff>
      <xdr:row>4</xdr:row>
      <xdr:rowOff>80433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1E86EEE-B4C8-4232-BBE1-A3C7CEC60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048000" cy="80433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171450</xdr:rowOff>
    </xdr:from>
    <xdr:to>
      <xdr:col>10</xdr:col>
      <xdr:colOff>542925</xdr:colOff>
      <xdr:row>4</xdr:row>
      <xdr:rowOff>171450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CxnSpPr/>
      </xdr:nvCxnSpPr>
      <xdr:spPr>
        <a:xfrm>
          <a:off x="171450" y="933450"/>
          <a:ext cx="70294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533400</xdr:colOff>
      <xdr:row>10</xdr:row>
      <xdr:rowOff>76200</xdr:rowOff>
    </xdr:from>
    <xdr:to>
      <xdr:col>3</xdr:col>
      <xdr:colOff>47625</xdr:colOff>
      <xdr:row>16</xdr:row>
      <xdr:rowOff>85725</xdr:rowOff>
    </xdr:to>
    <xdr:pic>
      <xdr:nvPicPr>
        <xdr:cNvPr id="9" name="Picture 5" descr="Забор передвижной металлический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3400" y="2667000"/>
          <a:ext cx="1905000" cy="1266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523875</xdr:colOff>
      <xdr:row>17</xdr:row>
      <xdr:rowOff>114300</xdr:rowOff>
    </xdr:from>
    <xdr:to>
      <xdr:col>3</xdr:col>
      <xdr:colOff>21535</xdr:colOff>
      <xdr:row>24</xdr:row>
      <xdr:rowOff>95250</xdr:rowOff>
    </xdr:to>
    <xdr:pic>
      <xdr:nvPicPr>
        <xdr:cNvPr id="10" name="Рисунок 9" descr="Строительное ограждение СО-4.01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133850"/>
          <a:ext cx="188843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257175</xdr:colOff>
      <xdr:row>5</xdr:row>
      <xdr:rowOff>47625</xdr:rowOff>
    </xdr:from>
    <xdr:to>
      <xdr:col>10</xdr:col>
      <xdr:colOff>573572</xdr:colOff>
      <xdr:row>6</xdr:row>
      <xdr:rowOff>180147</xdr:rowOff>
    </xdr:to>
    <xdr:grpSp>
      <xdr:nvGrpSpPr>
        <xdr:cNvPr id="12" name="Отчет" descr="&quot;&quot;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GrpSpPr/>
      </xdr:nvGrpSpPr>
      <xdr:grpSpPr>
        <a:xfrm>
          <a:off x="5695950" y="952500"/>
          <a:ext cx="1535597" cy="313497"/>
          <a:chOff x="7134225" y="424413"/>
          <a:chExt cx="699446" cy="180243"/>
        </a:xfrm>
      </xdr:grpSpPr>
      <xdr:sp macro="" textlink="">
        <xdr:nvSpPr>
          <xdr:cNvPr id="13" name="Полилиния 6">
            <a:extLst>
              <a:ext uri="{FF2B5EF4-FFF2-40B4-BE49-F238E27FC236}">
                <a16:creationId xmlns:a16="http://schemas.microsoft.com/office/drawing/2014/main" xmlns="" id="{00000000-0008-0000-1000-00000D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>
            <a:extLst>
              <a:ext uri="{FF2B5EF4-FFF2-40B4-BE49-F238E27FC236}">
                <a16:creationId xmlns:a16="http://schemas.microsoft.com/office/drawing/2014/main" xmlns="" id="{00000000-0008-0000-1000-00000E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>
            <a:extLst>
              <a:ext uri="{FF2B5EF4-FFF2-40B4-BE49-F238E27FC236}">
                <a16:creationId xmlns:a16="http://schemas.microsoft.com/office/drawing/2014/main" xmlns="" id="{00000000-0008-0000-1000-00000F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oneCellAnchor>
    <xdr:from>
      <xdr:col>0</xdr:col>
      <xdr:colOff>523875</xdr:colOff>
      <xdr:row>25</xdr:row>
      <xdr:rowOff>114300</xdr:rowOff>
    </xdr:from>
    <xdr:ext cx="1888435" cy="1447800"/>
    <xdr:pic>
      <xdr:nvPicPr>
        <xdr:cNvPr id="11" name="Рисунок 10" descr="Строительное ограждение СО-4.01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133850"/>
          <a:ext cx="188843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291465</xdr:colOff>
      <xdr:row>4</xdr:row>
      <xdr:rowOff>144780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C271F323-04C6-4068-9F85-CAE607CCF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91840" cy="86868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171450</xdr:rowOff>
    </xdr:from>
    <xdr:to>
      <xdr:col>10</xdr:col>
      <xdr:colOff>542925</xdr:colOff>
      <xdr:row>4</xdr:row>
      <xdr:rowOff>171450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CxnSpPr/>
      </xdr:nvCxnSpPr>
      <xdr:spPr>
        <a:xfrm>
          <a:off x="171450" y="1009650"/>
          <a:ext cx="70294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9</xdr:row>
      <xdr:rowOff>19050</xdr:rowOff>
    </xdr:from>
    <xdr:to>
      <xdr:col>2</xdr:col>
      <xdr:colOff>533400</xdr:colOff>
      <xdr:row>15</xdr:row>
      <xdr:rowOff>123825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133600"/>
          <a:ext cx="15906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</xdr:row>
      <xdr:rowOff>152400</xdr:rowOff>
    </xdr:from>
    <xdr:to>
      <xdr:col>2</xdr:col>
      <xdr:colOff>552450</xdr:colOff>
      <xdr:row>24</xdr:row>
      <xdr:rowOff>152400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3962400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</xdr:row>
      <xdr:rowOff>104776</xdr:rowOff>
    </xdr:from>
    <xdr:to>
      <xdr:col>2</xdr:col>
      <xdr:colOff>542926</xdr:colOff>
      <xdr:row>33</xdr:row>
      <xdr:rowOff>142876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5800726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133351</xdr:rowOff>
    </xdr:from>
    <xdr:to>
      <xdr:col>2</xdr:col>
      <xdr:colOff>504825</xdr:colOff>
      <xdr:row>42</xdr:row>
      <xdr:rowOff>133351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15251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43</xdr:row>
      <xdr:rowOff>57150</xdr:rowOff>
    </xdr:from>
    <xdr:to>
      <xdr:col>2</xdr:col>
      <xdr:colOff>590550</xdr:colOff>
      <xdr:row>51</xdr:row>
      <xdr:rowOff>180974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9525000"/>
          <a:ext cx="1800224" cy="1800224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52</xdr:row>
      <xdr:rowOff>38100</xdr:rowOff>
    </xdr:from>
    <xdr:to>
      <xdr:col>2</xdr:col>
      <xdr:colOff>600075</xdr:colOff>
      <xdr:row>61</xdr:row>
      <xdr:rowOff>28574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1391900"/>
          <a:ext cx="1876424" cy="1876424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60</xdr:row>
      <xdr:rowOff>190499</xdr:rowOff>
    </xdr:from>
    <xdr:to>
      <xdr:col>3</xdr:col>
      <xdr:colOff>85725</xdr:colOff>
      <xdr:row>70</xdr:row>
      <xdr:rowOff>66674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3220699"/>
          <a:ext cx="1971675" cy="197167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69</xdr:row>
      <xdr:rowOff>200024</xdr:rowOff>
    </xdr:from>
    <xdr:to>
      <xdr:col>3</xdr:col>
      <xdr:colOff>57150</xdr:colOff>
      <xdr:row>79</xdr:row>
      <xdr:rowOff>9523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5116174"/>
          <a:ext cx="1904999" cy="1904999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561974</xdr:colOff>
      <xdr:row>79</xdr:row>
      <xdr:rowOff>19050</xdr:rowOff>
    </xdr:from>
    <xdr:to>
      <xdr:col>3</xdr:col>
      <xdr:colOff>66674</xdr:colOff>
      <xdr:row>88</xdr:row>
      <xdr:rowOff>28575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4" y="17030700"/>
          <a:ext cx="1895475" cy="1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514349</xdr:colOff>
      <xdr:row>87</xdr:row>
      <xdr:rowOff>180975</xdr:rowOff>
    </xdr:from>
    <xdr:to>
      <xdr:col>3</xdr:col>
      <xdr:colOff>76199</xdr:colOff>
      <xdr:row>97</xdr:row>
      <xdr:rowOff>38100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" y="18869025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485774</xdr:colOff>
      <xdr:row>97</xdr:row>
      <xdr:rowOff>19049</xdr:rowOff>
    </xdr:from>
    <xdr:to>
      <xdr:col>3</xdr:col>
      <xdr:colOff>142874</xdr:colOff>
      <xdr:row>106</xdr:row>
      <xdr:rowOff>180974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4" y="20802599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105</xdr:row>
      <xdr:rowOff>180975</xdr:rowOff>
    </xdr:from>
    <xdr:to>
      <xdr:col>3</xdr:col>
      <xdr:colOff>171449</xdr:colOff>
      <xdr:row>115</xdr:row>
      <xdr:rowOff>180974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2640925"/>
          <a:ext cx="2095499" cy="20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114</xdr:row>
      <xdr:rowOff>123824</xdr:rowOff>
    </xdr:from>
    <xdr:to>
      <xdr:col>3</xdr:col>
      <xdr:colOff>209550</xdr:colOff>
      <xdr:row>124</xdr:row>
      <xdr:rowOff>171449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4469724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457199</xdr:colOff>
      <xdr:row>125</xdr:row>
      <xdr:rowOff>19049</xdr:rowOff>
    </xdr:from>
    <xdr:to>
      <xdr:col>3</xdr:col>
      <xdr:colOff>180975</xdr:colOff>
      <xdr:row>135</xdr:row>
      <xdr:rowOff>38100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669999"/>
          <a:ext cx="2114551" cy="2114551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133</xdr:row>
      <xdr:rowOff>161925</xdr:rowOff>
    </xdr:from>
    <xdr:to>
      <xdr:col>3</xdr:col>
      <xdr:colOff>228599</xdr:colOff>
      <xdr:row>144</xdr:row>
      <xdr:rowOff>66674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8489275"/>
          <a:ext cx="2209799" cy="220979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142</xdr:row>
      <xdr:rowOff>133350</xdr:rowOff>
    </xdr:from>
    <xdr:to>
      <xdr:col>3</xdr:col>
      <xdr:colOff>114300</xdr:colOff>
      <xdr:row>152</xdr:row>
      <xdr:rowOff>114300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0346650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561976</xdr:colOff>
      <xdr:row>152</xdr:row>
      <xdr:rowOff>114299</xdr:rowOff>
    </xdr:from>
    <xdr:to>
      <xdr:col>3</xdr:col>
      <xdr:colOff>95250</xdr:colOff>
      <xdr:row>161</xdr:row>
      <xdr:rowOff>152398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6" y="32423099"/>
          <a:ext cx="1924049" cy="1924049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161</xdr:row>
      <xdr:rowOff>123825</xdr:rowOff>
    </xdr:from>
    <xdr:to>
      <xdr:col>3</xdr:col>
      <xdr:colOff>114299</xdr:colOff>
      <xdr:row>170</xdr:row>
      <xdr:rowOff>180974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1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318575"/>
          <a:ext cx="1943099" cy="194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170</xdr:row>
      <xdr:rowOff>57150</xdr:rowOff>
    </xdr:from>
    <xdr:to>
      <xdr:col>3</xdr:col>
      <xdr:colOff>247650</xdr:colOff>
      <xdr:row>180</xdr:row>
      <xdr:rowOff>133350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6137850"/>
          <a:ext cx="2171700" cy="2171700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5</xdr:row>
      <xdr:rowOff>57150</xdr:rowOff>
    </xdr:from>
    <xdr:to>
      <xdr:col>10</xdr:col>
      <xdr:colOff>649772</xdr:colOff>
      <xdr:row>6</xdr:row>
      <xdr:rowOff>189672</xdr:rowOff>
    </xdr:to>
    <xdr:grpSp>
      <xdr:nvGrpSpPr>
        <xdr:cNvPr id="32" name="Отчет" descr="&quot;&quot;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1100-000020000000}"/>
            </a:ext>
          </a:extLst>
        </xdr:cNvPr>
        <xdr:cNvGrpSpPr/>
      </xdr:nvGrpSpPr>
      <xdr:grpSpPr>
        <a:xfrm>
          <a:off x="5772150" y="962025"/>
          <a:ext cx="1535597" cy="303972"/>
          <a:chOff x="7134225" y="424413"/>
          <a:chExt cx="699446" cy="180243"/>
        </a:xfrm>
      </xdr:grpSpPr>
      <xdr:sp macro="" textlink="">
        <xdr:nvSpPr>
          <xdr:cNvPr id="33" name="Полилиния 6">
            <a:extLst>
              <a:ext uri="{FF2B5EF4-FFF2-40B4-BE49-F238E27FC236}">
                <a16:creationId xmlns:a16="http://schemas.microsoft.com/office/drawing/2014/main" xmlns="" id="{00000000-0008-0000-1100-000021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4" name="Полилиния 7">
            <a:extLst>
              <a:ext uri="{FF2B5EF4-FFF2-40B4-BE49-F238E27FC236}">
                <a16:creationId xmlns:a16="http://schemas.microsoft.com/office/drawing/2014/main" xmlns="" id="{00000000-0008-0000-1100-00002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5" name="Надпись 11">
            <a:extLst>
              <a:ext uri="{FF2B5EF4-FFF2-40B4-BE49-F238E27FC236}">
                <a16:creationId xmlns:a16="http://schemas.microsoft.com/office/drawing/2014/main" xmlns="" id="{00000000-0008-0000-1100-000023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</xdr:colOff>
      <xdr:row>0</xdr:row>
      <xdr:rowOff>38100</xdr:rowOff>
    </xdr:from>
    <xdr:to>
      <xdr:col>4</xdr:col>
      <xdr:colOff>171450</xdr:colOff>
      <xdr:row>4</xdr:row>
      <xdr:rowOff>148696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F669510F-B05A-47CA-9AFD-843D7DD4D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8100"/>
          <a:ext cx="3162300" cy="83449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161925</xdr:rowOff>
    </xdr:from>
    <xdr:to>
      <xdr:col>6</xdr:col>
      <xdr:colOff>66675</xdr:colOff>
      <xdr:row>4</xdr:row>
      <xdr:rowOff>171450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CxnSpPr/>
      </xdr:nvCxnSpPr>
      <xdr:spPr>
        <a:xfrm flipV="1">
          <a:off x="0" y="1000125"/>
          <a:ext cx="84105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1162050</xdr:colOff>
      <xdr:row>5</xdr:row>
      <xdr:rowOff>76200</xdr:rowOff>
    </xdr:from>
    <xdr:to>
      <xdr:col>5</xdr:col>
      <xdr:colOff>1306997</xdr:colOff>
      <xdr:row>6</xdr:row>
      <xdr:rowOff>208722</xdr:rowOff>
    </xdr:to>
    <xdr:grpSp>
      <xdr:nvGrpSpPr>
        <xdr:cNvPr id="22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GrpSpPr/>
      </xdr:nvGrpSpPr>
      <xdr:grpSpPr>
        <a:xfrm>
          <a:off x="7381875" y="981075"/>
          <a:ext cx="1630847" cy="284922"/>
          <a:chOff x="7134225" y="424413"/>
          <a:chExt cx="699446" cy="180243"/>
        </a:xfrm>
      </xdr:grpSpPr>
      <xdr:sp macro="" textlink="">
        <xdr:nvSpPr>
          <xdr:cNvPr id="27" name="Полилиния 6">
            <a:extLst>
              <a:ext uri="{FF2B5EF4-FFF2-40B4-BE49-F238E27FC236}">
                <a16:creationId xmlns:a16="http://schemas.microsoft.com/office/drawing/2014/main" xmlns="" id="{00000000-0008-0000-1200-00001B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Полилиния 7">
            <a:extLst>
              <a:ext uri="{FF2B5EF4-FFF2-40B4-BE49-F238E27FC236}">
                <a16:creationId xmlns:a16="http://schemas.microsoft.com/office/drawing/2014/main" xmlns="" id="{00000000-0008-0000-1200-00001C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9" name="Надпись 11">
            <a:extLst>
              <a:ext uri="{FF2B5EF4-FFF2-40B4-BE49-F238E27FC236}">
                <a16:creationId xmlns:a16="http://schemas.microsoft.com/office/drawing/2014/main" xmlns="" id="{00000000-0008-0000-1200-00001D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10</xdr:row>
      <xdr:rowOff>133351</xdr:rowOff>
    </xdr:from>
    <xdr:to>
      <xdr:col>0</xdr:col>
      <xdr:colOff>1895472</xdr:colOff>
      <xdr:row>11</xdr:row>
      <xdr:rowOff>1809750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9376"/>
          <a:ext cx="1895472" cy="189547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1781176</xdr:colOff>
      <xdr:row>10</xdr:row>
      <xdr:rowOff>123826</xdr:rowOff>
    </xdr:from>
    <xdr:to>
      <xdr:col>2</xdr:col>
      <xdr:colOff>219075</xdr:colOff>
      <xdr:row>11</xdr:row>
      <xdr:rowOff>1781175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6" y="2609851"/>
          <a:ext cx="1876424" cy="1876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10</xdr:row>
      <xdr:rowOff>95250</xdr:rowOff>
    </xdr:from>
    <xdr:to>
      <xdr:col>3</xdr:col>
      <xdr:colOff>276225</xdr:colOff>
      <xdr:row>11</xdr:row>
      <xdr:rowOff>1790700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581275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1123949</xdr:colOff>
      <xdr:row>10</xdr:row>
      <xdr:rowOff>142875</xdr:rowOff>
    </xdr:from>
    <xdr:to>
      <xdr:col>4</xdr:col>
      <xdr:colOff>219074</xdr:colOff>
      <xdr:row>11</xdr:row>
      <xdr:rowOff>1800225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4" y="262890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3</xdr:col>
      <xdr:colOff>1276349</xdr:colOff>
      <xdr:row>10</xdr:row>
      <xdr:rowOff>123824</xdr:rowOff>
    </xdr:from>
    <xdr:to>
      <xdr:col>5</xdr:col>
      <xdr:colOff>314324</xdr:colOff>
      <xdr:row>11</xdr:row>
      <xdr:rowOff>1819274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4" y="2609849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4</xdr:col>
      <xdr:colOff>1362075</xdr:colOff>
      <xdr:row>10</xdr:row>
      <xdr:rowOff>104775</xdr:rowOff>
    </xdr:from>
    <xdr:to>
      <xdr:col>6</xdr:col>
      <xdr:colOff>295275</xdr:colOff>
      <xdr:row>11</xdr:row>
      <xdr:rowOff>1809750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25908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152400</xdr:colOff>
      <xdr:row>18</xdr:row>
      <xdr:rowOff>2095500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2932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1638299</xdr:colOff>
      <xdr:row>17</xdr:row>
      <xdr:rowOff>142875</xdr:rowOff>
    </xdr:from>
    <xdr:to>
      <xdr:col>2</xdr:col>
      <xdr:colOff>400049</xdr:colOff>
      <xdr:row>18</xdr:row>
      <xdr:rowOff>2133600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5962650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1171575</xdr:colOff>
      <xdr:row>17</xdr:row>
      <xdr:rowOff>190500</xdr:rowOff>
    </xdr:from>
    <xdr:to>
      <xdr:col>3</xdr:col>
      <xdr:colOff>381000</xdr:colOff>
      <xdr:row>18</xdr:row>
      <xdr:rowOff>2076450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60102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1066799</xdr:colOff>
      <xdr:row>17</xdr:row>
      <xdr:rowOff>161925</xdr:rowOff>
    </xdr:from>
    <xdr:to>
      <xdr:col>4</xdr:col>
      <xdr:colOff>447674</xdr:colOff>
      <xdr:row>18</xdr:row>
      <xdr:rowOff>2114550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4" y="5981700"/>
          <a:ext cx="2162175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152400</xdr:colOff>
      <xdr:row>25</xdr:row>
      <xdr:rowOff>2095500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1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78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1628775</xdr:colOff>
      <xdr:row>25</xdr:row>
      <xdr:rowOff>76200</xdr:rowOff>
    </xdr:from>
    <xdr:to>
      <xdr:col>2</xdr:col>
      <xdr:colOff>285750</xdr:colOff>
      <xdr:row>25</xdr:row>
      <xdr:rowOff>2171700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1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7440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25</xdr:row>
      <xdr:rowOff>38100</xdr:rowOff>
    </xdr:from>
    <xdr:to>
      <xdr:col>3</xdr:col>
      <xdr:colOff>352425</xdr:colOff>
      <xdr:row>25</xdr:row>
      <xdr:rowOff>2133600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1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97059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1038225</xdr:colOff>
      <xdr:row>25</xdr:row>
      <xdr:rowOff>28575</xdr:rowOff>
    </xdr:from>
    <xdr:to>
      <xdr:col>4</xdr:col>
      <xdr:colOff>352425</xdr:colOff>
      <xdr:row>25</xdr:row>
      <xdr:rowOff>2124075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696450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31</xdr:row>
      <xdr:rowOff>476251</xdr:rowOff>
    </xdr:from>
    <xdr:to>
      <xdr:col>0</xdr:col>
      <xdr:colOff>1657350</xdr:colOff>
      <xdr:row>31</xdr:row>
      <xdr:rowOff>1962151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1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782676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1857375</xdr:colOff>
      <xdr:row>31</xdr:row>
      <xdr:rowOff>485775</xdr:rowOff>
    </xdr:from>
    <xdr:to>
      <xdr:col>1</xdr:col>
      <xdr:colOff>1381125</xdr:colOff>
      <xdr:row>31</xdr:row>
      <xdr:rowOff>1952625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1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13792200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1438275</xdr:colOff>
      <xdr:row>31</xdr:row>
      <xdr:rowOff>590550</xdr:rowOff>
    </xdr:from>
    <xdr:to>
      <xdr:col>2</xdr:col>
      <xdr:colOff>1276350</xdr:colOff>
      <xdr:row>31</xdr:row>
      <xdr:rowOff>1924050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1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5" y="138969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31</xdr:row>
      <xdr:rowOff>523875</xdr:rowOff>
    </xdr:from>
    <xdr:to>
      <xdr:col>4</xdr:col>
      <xdr:colOff>38100</xdr:colOff>
      <xdr:row>31</xdr:row>
      <xdr:rowOff>1924050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1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38303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609600</xdr:rowOff>
    </xdr:from>
    <xdr:to>
      <xdr:col>5</xdr:col>
      <xdr:colOff>0</xdr:colOff>
      <xdr:row>32</xdr:row>
      <xdr:rowOff>19050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1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5" y="13916025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1348740</xdr:colOff>
      <xdr:row>4</xdr:row>
      <xdr:rowOff>144780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47FE3FE-FA81-48F5-9BC3-11616F7BF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91840" cy="868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9</xdr:row>
      <xdr:rowOff>44745</xdr:rowOff>
    </xdr:from>
    <xdr:to>
      <xdr:col>0</xdr:col>
      <xdr:colOff>1204585</xdr:colOff>
      <xdr:row>13</xdr:row>
      <xdr:rowOff>72083</xdr:rowOff>
    </xdr:to>
    <xdr:pic>
      <xdr:nvPicPr>
        <xdr:cNvPr id="4" name="Picture 1" descr="Дорожный знак треугольный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6" y="2321220"/>
          <a:ext cx="1137349" cy="8655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1132354</xdr:colOff>
      <xdr:row>9</xdr:row>
      <xdr:rowOff>59063</xdr:rowOff>
    </xdr:from>
    <xdr:to>
      <xdr:col>0</xdr:col>
      <xdr:colOff>2270871</xdr:colOff>
      <xdr:row>13</xdr:row>
      <xdr:rowOff>121583</xdr:rowOff>
    </xdr:to>
    <xdr:pic>
      <xdr:nvPicPr>
        <xdr:cNvPr id="6" name="Picture 2" descr="Дорожный знак круглый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1132354" y="2335538"/>
          <a:ext cx="1138517" cy="9007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120303</xdr:colOff>
      <xdr:row>9</xdr:row>
      <xdr:rowOff>66675</xdr:rowOff>
    </xdr:from>
    <xdr:to>
      <xdr:col>1</xdr:col>
      <xdr:colOff>1254337</xdr:colOff>
      <xdr:row>13</xdr:row>
      <xdr:rowOff>110541</xdr:rowOff>
    </xdr:to>
    <xdr:pic>
      <xdr:nvPicPr>
        <xdr:cNvPr id="11" name="Picture 3" descr="Дорожные знаки круглые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8803" y="2343150"/>
          <a:ext cx="1134034" cy="882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2205058</xdr:colOff>
      <xdr:row>9</xdr:row>
      <xdr:rowOff>38358</xdr:rowOff>
    </xdr:from>
    <xdr:to>
      <xdr:col>1</xdr:col>
      <xdr:colOff>100594</xdr:colOff>
      <xdr:row>13</xdr:row>
      <xdr:rowOff>82222</xdr:rowOff>
    </xdr:to>
    <xdr:pic>
      <xdr:nvPicPr>
        <xdr:cNvPr id="12" name="Picture 4" descr="Дорожный знак квадратный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8" y="2314833"/>
          <a:ext cx="1134036" cy="8820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116702</xdr:colOff>
      <xdr:row>10</xdr:row>
      <xdr:rowOff>16499</xdr:rowOff>
    </xdr:from>
    <xdr:to>
      <xdr:col>3</xdr:col>
      <xdr:colOff>477230</xdr:colOff>
      <xdr:row>12</xdr:row>
      <xdr:rowOff>155905</xdr:rowOff>
    </xdr:to>
    <xdr:pic>
      <xdr:nvPicPr>
        <xdr:cNvPr id="2054" name="Picture 6" descr="Дорожный знак Индивидуального Проектирования">
          <a:extLst>
            <a:ext uri="{FF2B5EF4-FFF2-40B4-BE49-F238E27FC236}">
              <a16:creationId xmlns:a16="http://schemas.microsoft.com/office/drawing/2014/main" xmlns="" id="{00000000-0008-0000-01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2027" y="2502524"/>
          <a:ext cx="1141578" cy="55850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735186</xdr:colOff>
      <xdr:row>8</xdr:row>
      <xdr:rowOff>108202</xdr:rowOff>
    </xdr:from>
    <xdr:to>
      <xdr:col>5</xdr:col>
      <xdr:colOff>499782</xdr:colOff>
      <xdr:row>12</xdr:row>
      <xdr:rowOff>142155</xdr:rowOff>
    </xdr:to>
    <xdr:pic>
      <xdr:nvPicPr>
        <xdr:cNvPr id="2056" name="Picture 8" descr="Флуорисцентный знак ">
          <a:extLst>
            <a:ext uri="{FF2B5EF4-FFF2-40B4-BE49-F238E27FC236}">
              <a16:creationId xmlns:a16="http://schemas.microsoft.com/office/drawing/2014/main" xmlns="" id="{00000000-0008-0000-01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1561" y="2013202"/>
          <a:ext cx="1145721" cy="87215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96104</xdr:colOff>
      <xdr:row>59</xdr:row>
      <xdr:rowOff>152400</xdr:rowOff>
    </xdr:from>
    <xdr:to>
      <xdr:col>3</xdr:col>
      <xdr:colOff>744469</xdr:colOff>
      <xdr:row>59</xdr:row>
      <xdr:rowOff>1491343</xdr:rowOff>
    </xdr:to>
    <xdr:pic>
      <xdr:nvPicPr>
        <xdr:cNvPr id="2057" name="Picture 9" descr="Дорожный знак ремонтный 3">
          <a:extLst>
            <a:ext uri="{FF2B5EF4-FFF2-40B4-BE49-F238E27FC236}">
              <a16:creationId xmlns:a16="http://schemas.microsoft.com/office/drawing/2014/main" xmlns="" id="{00000000-0008-0000-01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2479" y="19840575"/>
          <a:ext cx="648365" cy="133894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39800</xdr:colOff>
      <xdr:row>59</xdr:row>
      <xdr:rowOff>523875</xdr:rowOff>
    </xdr:from>
    <xdr:to>
      <xdr:col>5</xdr:col>
      <xdr:colOff>27213</xdr:colOff>
      <xdr:row>59</xdr:row>
      <xdr:rowOff>1489303</xdr:rowOff>
    </xdr:to>
    <xdr:pic>
      <xdr:nvPicPr>
        <xdr:cNvPr id="2058" name="Picture 10" descr="Дорожный знак ремонтный 2">
          <a:extLst>
            <a:ext uri="{FF2B5EF4-FFF2-40B4-BE49-F238E27FC236}">
              <a16:creationId xmlns:a16="http://schemas.microsoft.com/office/drawing/2014/main" xmlns="" id="{00000000-0008-0000-01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7700" y="20212050"/>
          <a:ext cx="597013" cy="96542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42740</xdr:colOff>
      <xdr:row>59</xdr:row>
      <xdr:rowOff>923925</xdr:rowOff>
    </xdr:from>
    <xdr:to>
      <xdr:col>5</xdr:col>
      <xdr:colOff>598715</xdr:colOff>
      <xdr:row>59</xdr:row>
      <xdr:rowOff>1488623</xdr:rowOff>
    </xdr:to>
    <xdr:pic>
      <xdr:nvPicPr>
        <xdr:cNvPr id="2059" name="Picture 11" descr="Ремонтный знак на переносной">
          <a:extLst>
            <a:ext uri="{FF2B5EF4-FFF2-40B4-BE49-F238E27FC236}">
              <a16:creationId xmlns:a16="http://schemas.microsoft.com/office/drawing/2014/main" xmlns="" id="{00000000-0008-0000-01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0240" y="20612100"/>
          <a:ext cx="555975" cy="5646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2367642</xdr:colOff>
      <xdr:row>58</xdr:row>
      <xdr:rowOff>228601</xdr:rowOff>
    </xdr:from>
    <xdr:to>
      <xdr:col>0</xdr:col>
      <xdr:colOff>3061607</xdr:colOff>
      <xdr:row>58</xdr:row>
      <xdr:rowOff>898073</xdr:rowOff>
    </xdr:to>
    <xdr:pic>
      <xdr:nvPicPr>
        <xdr:cNvPr id="2060" name="Picture 12" descr="Стойка на 1 знак">
          <a:extLst>
            <a:ext uri="{FF2B5EF4-FFF2-40B4-BE49-F238E27FC236}">
              <a16:creationId xmlns:a16="http://schemas.microsoft.com/office/drawing/2014/main" xmlns="" id="{00000000-0008-0000-01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7642" y="18916651"/>
          <a:ext cx="693965" cy="6694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3049454</xdr:colOff>
      <xdr:row>58</xdr:row>
      <xdr:rowOff>142875</xdr:rowOff>
    </xdr:from>
    <xdr:to>
      <xdr:col>1</xdr:col>
      <xdr:colOff>626931</xdr:colOff>
      <xdr:row>58</xdr:row>
      <xdr:rowOff>895382</xdr:rowOff>
    </xdr:to>
    <xdr:pic>
      <xdr:nvPicPr>
        <xdr:cNvPr id="2061" name="Picture 13" descr="Стойка на 2 знака">
          <a:extLst>
            <a:ext uri="{FF2B5EF4-FFF2-40B4-BE49-F238E27FC236}">
              <a16:creationId xmlns:a16="http://schemas.microsoft.com/office/drawing/2014/main" xmlns="" id="{00000000-0008-0000-01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9454" y="18830925"/>
          <a:ext cx="815977" cy="7525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792186</xdr:colOff>
      <xdr:row>58</xdr:row>
      <xdr:rowOff>89544</xdr:rowOff>
    </xdr:from>
    <xdr:to>
      <xdr:col>2</xdr:col>
      <xdr:colOff>438151</xdr:colOff>
      <xdr:row>58</xdr:row>
      <xdr:rowOff>972911</xdr:rowOff>
    </xdr:to>
    <xdr:pic>
      <xdr:nvPicPr>
        <xdr:cNvPr id="2062" name="Picture 14" descr="Стойка на 3 знака">
          <a:extLst>
            <a:ext uri="{FF2B5EF4-FFF2-40B4-BE49-F238E27FC236}">
              <a16:creationId xmlns:a16="http://schemas.microsoft.com/office/drawing/2014/main" xmlns="" id="{00000000-0008-0000-01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0686" y="18777594"/>
          <a:ext cx="912790" cy="8833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2286002</xdr:colOff>
      <xdr:row>53</xdr:row>
      <xdr:rowOff>114298</xdr:rowOff>
    </xdr:from>
    <xdr:to>
      <xdr:col>0</xdr:col>
      <xdr:colOff>3001689</xdr:colOff>
      <xdr:row>53</xdr:row>
      <xdr:rowOff>489856</xdr:rowOff>
    </xdr:to>
    <xdr:pic>
      <xdr:nvPicPr>
        <xdr:cNvPr id="2063" name="Picture 15" descr="Хомуты для крепления знака">
          <a:extLst>
            <a:ext uri="{FF2B5EF4-FFF2-40B4-BE49-F238E27FC236}">
              <a16:creationId xmlns:a16="http://schemas.microsoft.com/office/drawing/2014/main" xmlns="" id="{00000000-0008-0000-01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2" y="16061869"/>
          <a:ext cx="715687" cy="37555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52636</xdr:colOff>
      <xdr:row>53</xdr:row>
      <xdr:rowOff>310865</xdr:rowOff>
    </xdr:from>
    <xdr:to>
      <xdr:col>4</xdr:col>
      <xdr:colOff>591612</xdr:colOff>
      <xdr:row>54</xdr:row>
      <xdr:rowOff>244931</xdr:rowOff>
    </xdr:to>
    <xdr:pic>
      <xdr:nvPicPr>
        <xdr:cNvPr id="2064" name="Picture 16" descr="Лента для монтажа дорожных знаков">
          <a:extLst>
            <a:ext uri="{FF2B5EF4-FFF2-40B4-BE49-F238E27FC236}">
              <a16:creationId xmlns:a16="http://schemas.microsoft.com/office/drawing/2014/main" xmlns="" id="{00000000-0008-0000-01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7815" y="16258436"/>
          <a:ext cx="538976" cy="49195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74159</xdr:colOff>
      <xdr:row>55</xdr:row>
      <xdr:rowOff>72458</xdr:rowOff>
    </xdr:from>
    <xdr:to>
      <xdr:col>4</xdr:col>
      <xdr:colOff>514350</xdr:colOff>
      <xdr:row>55</xdr:row>
      <xdr:rowOff>468343</xdr:rowOff>
    </xdr:to>
    <xdr:pic>
      <xdr:nvPicPr>
        <xdr:cNvPr id="2065" name="Picture 17" descr="Пряжка для металлической ленты">
          <a:extLst>
            <a:ext uri="{FF2B5EF4-FFF2-40B4-BE49-F238E27FC236}">
              <a16:creationId xmlns:a16="http://schemas.microsoft.com/office/drawing/2014/main" xmlns="" id="{00000000-0008-0000-01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2059" y="17503208"/>
          <a:ext cx="440191" cy="3958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2229996</xdr:colOff>
      <xdr:row>54</xdr:row>
      <xdr:rowOff>77472</xdr:rowOff>
    </xdr:from>
    <xdr:to>
      <xdr:col>0</xdr:col>
      <xdr:colOff>3088822</xdr:colOff>
      <xdr:row>54</xdr:row>
      <xdr:rowOff>534061</xdr:rowOff>
    </xdr:to>
    <xdr:pic>
      <xdr:nvPicPr>
        <xdr:cNvPr id="2066" name="Picture 18" descr="Стойка металлическая">
          <a:extLst>
            <a:ext uri="{FF2B5EF4-FFF2-40B4-BE49-F238E27FC236}">
              <a16:creationId xmlns:a16="http://schemas.microsoft.com/office/drawing/2014/main" xmlns="" id="{00000000-0008-0000-01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9996" y="16582936"/>
          <a:ext cx="858826" cy="456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2356418</xdr:colOff>
      <xdr:row>55</xdr:row>
      <xdr:rowOff>61914</xdr:rowOff>
    </xdr:from>
    <xdr:to>
      <xdr:col>0</xdr:col>
      <xdr:colOff>2911928</xdr:colOff>
      <xdr:row>55</xdr:row>
      <xdr:rowOff>547240</xdr:rowOff>
    </xdr:to>
    <xdr:pic>
      <xdr:nvPicPr>
        <xdr:cNvPr id="2067" name="Picture 19" descr="Опора чугунная">
          <a:extLst>
            <a:ext uri="{FF2B5EF4-FFF2-40B4-BE49-F238E27FC236}">
              <a16:creationId xmlns:a16="http://schemas.microsoft.com/office/drawing/2014/main" xmlns="" id="{00000000-0008-0000-01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6418" y="17125271"/>
          <a:ext cx="555510" cy="485326"/>
        </a:xfrm>
        <a:prstGeom prst="rect">
          <a:avLst/>
        </a:prstGeom>
        <a:noFill/>
      </xdr:spPr>
    </xdr:pic>
    <xdr:clientData/>
  </xdr:twoCellAnchor>
  <xdr:twoCellAnchor>
    <xdr:from>
      <xdr:col>3</xdr:col>
      <xdr:colOff>340829</xdr:colOff>
      <xdr:row>4</xdr:row>
      <xdr:rowOff>173934</xdr:rowOff>
    </xdr:from>
    <xdr:to>
      <xdr:col>5</xdr:col>
      <xdr:colOff>495301</xdr:colOff>
      <xdr:row>6</xdr:row>
      <xdr:rowOff>96906</xdr:rowOff>
    </xdr:to>
    <xdr:grpSp>
      <xdr:nvGrpSpPr>
        <xdr:cNvPr id="38" name="Отчет" descr="&quot;&quot;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GrpSpPr/>
      </xdr:nvGrpSpPr>
      <xdr:grpSpPr>
        <a:xfrm>
          <a:off x="5627204" y="897834"/>
          <a:ext cx="1535597" cy="284922"/>
          <a:chOff x="7134225" y="424413"/>
          <a:chExt cx="699446" cy="180243"/>
        </a:xfrm>
      </xdr:grpSpPr>
      <xdr:sp macro="" textlink="">
        <xdr:nvSpPr>
          <xdr:cNvPr id="39" name="Полилиния 6">
            <a:extLst>
              <a:ext uri="{FF2B5EF4-FFF2-40B4-BE49-F238E27FC236}">
                <a16:creationId xmlns:a16="http://schemas.microsoft.com/office/drawing/2014/main" xmlns="" id="{00000000-0008-0000-0100-000027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40" name="Полилиния 7">
            <a:extLst>
              <a:ext uri="{FF2B5EF4-FFF2-40B4-BE49-F238E27FC236}">
                <a16:creationId xmlns:a16="http://schemas.microsoft.com/office/drawing/2014/main" xmlns="" id="{00000000-0008-0000-0100-000028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Надпись 11">
            <a:extLst>
              <a:ext uri="{FF2B5EF4-FFF2-40B4-BE49-F238E27FC236}">
                <a16:creationId xmlns:a16="http://schemas.microsoft.com/office/drawing/2014/main" xmlns="" id="{00000000-0008-0000-0100-000029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114300</xdr:colOff>
      <xdr:row>4</xdr:row>
      <xdr:rowOff>104775</xdr:rowOff>
    </xdr:from>
    <xdr:to>
      <xdr:col>5</xdr:col>
      <xdr:colOff>657225</xdr:colOff>
      <xdr:row>4</xdr:row>
      <xdr:rowOff>104775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CxnSpPr/>
      </xdr:nvCxnSpPr>
      <xdr:spPr>
        <a:xfrm>
          <a:off x="114300" y="942975"/>
          <a:ext cx="72104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104776</xdr:colOff>
      <xdr:row>0</xdr:row>
      <xdr:rowOff>0</xdr:rowOff>
    </xdr:from>
    <xdr:to>
      <xdr:col>0</xdr:col>
      <xdr:colOff>3200400</xdr:colOff>
      <xdr:row>4</xdr:row>
      <xdr:rowOff>93000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ED03F30E-AE7E-4B39-B967-53B1FB576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0"/>
          <a:ext cx="3095624" cy="8169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171450</xdr:rowOff>
    </xdr:from>
    <xdr:to>
      <xdr:col>6</xdr:col>
      <xdr:colOff>19050</xdr:colOff>
      <xdr:row>4</xdr:row>
      <xdr:rowOff>171450</xdr:rowOff>
    </xdr:to>
    <xdr:cxnSp macro="">
      <xdr:nvCxnSpPr>
        <xdr:cNvPr id="5" name="Прямая соединительная линия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CxnSpPr/>
      </xdr:nvCxnSpPr>
      <xdr:spPr>
        <a:xfrm>
          <a:off x="0" y="1009650"/>
          <a:ext cx="82962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400050</xdr:colOff>
      <xdr:row>5</xdr:row>
      <xdr:rowOff>57150</xdr:rowOff>
    </xdr:from>
    <xdr:to>
      <xdr:col>5</xdr:col>
      <xdr:colOff>1354622</xdr:colOff>
      <xdr:row>6</xdr:row>
      <xdr:rowOff>189672</xdr:rowOff>
    </xdr:to>
    <xdr:grpSp>
      <xdr:nvGrpSpPr>
        <xdr:cNvPr id="12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GrpSpPr/>
      </xdr:nvGrpSpPr>
      <xdr:grpSpPr>
        <a:xfrm>
          <a:off x="6705600" y="962025"/>
          <a:ext cx="1535597" cy="303972"/>
          <a:chOff x="7134225" y="424413"/>
          <a:chExt cx="699446" cy="180243"/>
        </a:xfrm>
      </xdr:grpSpPr>
      <xdr:sp macro="" textlink="">
        <xdr:nvSpPr>
          <xdr:cNvPr id="13" name="Полилиния 6">
            <a:extLst>
              <a:ext uri="{FF2B5EF4-FFF2-40B4-BE49-F238E27FC236}">
                <a16:creationId xmlns:a16="http://schemas.microsoft.com/office/drawing/2014/main" xmlns="" id="{00000000-0008-0000-1300-00000D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>
            <a:extLst>
              <a:ext uri="{FF2B5EF4-FFF2-40B4-BE49-F238E27FC236}">
                <a16:creationId xmlns:a16="http://schemas.microsoft.com/office/drawing/2014/main" xmlns="" id="{00000000-0008-0000-1300-00000E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>
            <a:extLst>
              <a:ext uri="{FF2B5EF4-FFF2-40B4-BE49-F238E27FC236}">
                <a16:creationId xmlns:a16="http://schemas.microsoft.com/office/drawing/2014/main" xmlns="" id="{00000000-0008-0000-1300-00000F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390526</xdr:colOff>
      <xdr:row>17</xdr:row>
      <xdr:rowOff>81675</xdr:rowOff>
    </xdr:from>
    <xdr:to>
      <xdr:col>1</xdr:col>
      <xdr:colOff>1190626</xdr:colOff>
      <xdr:row>26</xdr:row>
      <xdr:rowOff>85725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6" y="3872625"/>
          <a:ext cx="800100" cy="18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226200</xdr:colOff>
      <xdr:row>13</xdr:row>
      <xdr:rowOff>45225</xdr:rowOff>
    </xdr:from>
    <xdr:to>
      <xdr:col>2</xdr:col>
      <xdr:colOff>1340625</xdr:colOff>
      <xdr:row>26</xdr:row>
      <xdr:rowOff>178575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5150" y="2997975"/>
          <a:ext cx="1114425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9</xdr:row>
      <xdr:rowOff>102390</xdr:rowOff>
    </xdr:from>
    <xdr:to>
      <xdr:col>3</xdr:col>
      <xdr:colOff>1314450</xdr:colOff>
      <xdr:row>27</xdr:row>
      <xdr:rowOff>9525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4" y="2216940"/>
          <a:ext cx="981076" cy="3679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262890</xdr:colOff>
      <xdr:row>4</xdr:row>
      <xdr:rowOff>144780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0D6B947-A0F1-4D23-B923-A7399B6E7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91840" cy="8686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10</xdr:row>
      <xdr:rowOff>161925</xdr:rowOff>
    </xdr:from>
    <xdr:to>
      <xdr:col>1</xdr:col>
      <xdr:colOff>1076325</xdr:colOff>
      <xdr:row>20</xdr:row>
      <xdr:rowOff>95250</xdr:rowOff>
    </xdr:to>
    <xdr:pic>
      <xdr:nvPicPr>
        <xdr:cNvPr id="6146" name="Picture 2" descr="Мобильные ограждения">
          <a:extLst>
            <a:ext uri="{FF2B5EF4-FFF2-40B4-BE49-F238E27FC236}">
              <a16:creationId xmlns:a16="http://schemas.microsoft.com/office/drawing/2014/main" xmlns="" id="{00000000-0008-0000-14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838450" y="2800350"/>
          <a:ext cx="1057275" cy="2028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142875</xdr:colOff>
      <xdr:row>4</xdr:row>
      <xdr:rowOff>171450</xdr:rowOff>
    </xdr:from>
    <xdr:to>
      <xdr:col>10</xdr:col>
      <xdr:colOff>66675</xdr:colOff>
      <xdr:row>4</xdr:row>
      <xdr:rowOff>171450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CxnSpPr/>
      </xdr:nvCxnSpPr>
      <xdr:spPr>
        <a:xfrm>
          <a:off x="142875" y="1009650"/>
          <a:ext cx="76295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714375</xdr:colOff>
      <xdr:row>5</xdr:row>
      <xdr:rowOff>76200</xdr:rowOff>
    </xdr:from>
    <xdr:to>
      <xdr:col>9</xdr:col>
      <xdr:colOff>583097</xdr:colOff>
      <xdr:row>6</xdr:row>
      <xdr:rowOff>208722</xdr:rowOff>
    </xdr:to>
    <xdr:grpSp>
      <xdr:nvGrpSpPr>
        <xdr:cNvPr id="14" name="Отчет" descr="&quot;&quot;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GrpSpPr/>
      </xdr:nvGrpSpPr>
      <xdr:grpSpPr>
        <a:xfrm>
          <a:off x="6505575" y="1000125"/>
          <a:ext cx="1535597" cy="284922"/>
          <a:chOff x="7134225" y="424413"/>
          <a:chExt cx="699446" cy="180243"/>
        </a:xfrm>
      </xdr:grpSpPr>
      <xdr:sp macro="" textlink="">
        <xdr:nvSpPr>
          <xdr:cNvPr id="17" name="Полилиния 6">
            <a:extLst>
              <a:ext uri="{FF2B5EF4-FFF2-40B4-BE49-F238E27FC236}">
                <a16:creationId xmlns:a16="http://schemas.microsoft.com/office/drawing/2014/main" xmlns="" id="{00000000-0008-0000-1400-000011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>
            <a:extLst>
              <a:ext uri="{FF2B5EF4-FFF2-40B4-BE49-F238E27FC236}">
                <a16:creationId xmlns:a16="http://schemas.microsoft.com/office/drawing/2014/main" xmlns="" id="{00000000-0008-0000-1400-00001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>
            <a:extLst>
              <a:ext uri="{FF2B5EF4-FFF2-40B4-BE49-F238E27FC236}">
                <a16:creationId xmlns:a16="http://schemas.microsoft.com/office/drawing/2014/main" xmlns="" id="{00000000-0008-0000-1400-00001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9525</xdr:rowOff>
    </xdr:from>
    <xdr:to>
      <xdr:col>4</xdr:col>
      <xdr:colOff>72390</xdr:colOff>
      <xdr:row>4</xdr:row>
      <xdr:rowOff>135255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547F9FE-7481-49DB-8AFA-F0D6DE442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3291840" cy="8686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171450</xdr:rowOff>
    </xdr:from>
    <xdr:to>
      <xdr:col>11</xdr:col>
      <xdr:colOff>57150</xdr:colOff>
      <xdr:row>4</xdr:row>
      <xdr:rowOff>180975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CxnSpPr/>
      </xdr:nvCxnSpPr>
      <xdr:spPr>
        <a:xfrm>
          <a:off x="142875" y="1009650"/>
          <a:ext cx="82486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342900</xdr:colOff>
      <xdr:row>12</xdr:row>
      <xdr:rowOff>38100</xdr:rowOff>
    </xdr:from>
    <xdr:to>
      <xdr:col>1</xdr:col>
      <xdr:colOff>523875</xdr:colOff>
      <xdr:row>19</xdr:row>
      <xdr:rowOff>85725</xdr:rowOff>
    </xdr:to>
    <xdr:pic>
      <xdr:nvPicPr>
        <xdr:cNvPr id="12" name="Рисунок 11" descr="КС-3.5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57500"/>
          <a:ext cx="79057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20</xdr:row>
      <xdr:rowOff>57150</xdr:rowOff>
    </xdr:from>
    <xdr:to>
      <xdr:col>1</xdr:col>
      <xdr:colOff>561975</xdr:colOff>
      <xdr:row>28</xdr:row>
      <xdr:rowOff>47625</xdr:rowOff>
    </xdr:to>
    <xdr:pic>
      <xdr:nvPicPr>
        <xdr:cNvPr id="15" name="Рисунок 14" descr="КС-3.9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76775"/>
          <a:ext cx="8667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30</xdr:row>
      <xdr:rowOff>123825</xdr:rowOff>
    </xdr:from>
    <xdr:to>
      <xdr:col>1</xdr:col>
      <xdr:colOff>590550</xdr:colOff>
      <xdr:row>38</xdr:row>
      <xdr:rowOff>114300</xdr:rowOff>
    </xdr:to>
    <xdr:pic>
      <xdr:nvPicPr>
        <xdr:cNvPr id="23" name="Рисунок 22" descr="КС-2.5">
          <a:extLst>
            <a:ext uri="{FF2B5EF4-FFF2-40B4-BE49-F238E27FC236}">
              <a16:creationId xmlns:a16="http://schemas.microsoft.com/office/drawing/2014/main" xmlns="" id="{00000000-0008-0000-1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191375"/>
          <a:ext cx="8667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319087</xdr:colOff>
      <xdr:row>39</xdr:row>
      <xdr:rowOff>28575</xdr:rowOff>
    </xdr:from>
    <xdr:to>
      <xdr:col>2</xdr:col>
      <xdr:colOff>19050</xdr:colOff>
      <xdr:row>47</xdr:row>
      <xdr:rowOff>123825</xdr:rowOff>
    </xdr:to>
    <xdr:pic>
      <xdr:nvPicPr>
        <xdr:cNvPr id="24" name="Рисунок 23" descr="КС-2.7"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" y="9048750"/>
          <a:ext cx="919163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55</xdr:row>
      <xdr:rowOff>76199</xdr:rowOff>
    </xdr:from>
    <xdr:to>
      <xdr:col>2</xdr:col>
      <xdr:colOff>166688</xdr:colOff>
      <xdr:row>65</xdr:row>
      <xdr:rowOff>161924</xdr:rowOff>
    </xdr:to>
    <xdr:pic>
      <xdr:nvPicPr>
        <xdr:cNvPr id="26" name="Рисунок 25" descr="КС-1.3">
          <a:extLst>
            <a:ext uri="{FF2B5EF4-FFF2-40B4-BE49-F238E27FC236}">
              <a16:creationId xmlns:a16="http://schemas.microsoft.com/office/drawing/2014/main" xmlns="" id="{00000000-0008-0000-1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3001624"/>
          <a:ext cx="1128713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48</xdr:row>
      <xdr:rowOff>371472</xdr:rowOff>
    </xdr:from>
    <xdr:to>
      <xdr:col>2</xdr:col>
      <xdr:colOff>61914</xdr:colOff>
      <xdr:row>57</xdr:row>
      <xdr:rowOff>190499</xdr:rowOff>
    </xdr:to>
    <xdr:pic>
      <xdr:nvPicPr>
        <xdr:cNvPr id="25" name="Рисунок 24" descr="КС-1.1"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344272"/>
          <a:ext cx="976314" cy="1952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76200</xdr:rowOff>
    </xdr:from>
    <xdr:to>
      <xdr:col>10</xdr:col>
      <xdr:colOff>668822</xdr:colOff>
      <xdr:row>6</xdr:row>
      <xdr:rowOff>208722</xdr:rowOff>
    </xdr:to>
    <xdr:grpSp>
      <xdr:nvGrpSpPr>
        <xdr:cNvPr id="19" name="Отчет" descr="&quot;&quot;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GrpSpPr/>
      </xdr:nvGrpSpPr>
      <xdr:grpSpPr>
        <a:xfrm>
          <a:off x="6762750" y="981075"/>
          <a:ext cx="1535597" cy="284922"/>
          <a:chOff x="7134225" y="424413"/>
          <a:chExt cx="699446" cy="180243"/>
        </a:xfrm>
      </xdr:grpSpPr>
      <xdr:sp macro="" textlink="">
        <xdr:nvSpPr>
          <xdr:cNvPr id="20" name="Полилиния 6">
            <a:extLst>
              <a:ext uri="{FF2B5EF4-FFF2-40B4-BE49-F238E27FC236}">
                <a16:creationId xmlns:a16="http://schemas.microsoft.com/office/drawing/2014/main" xmlns="" id="{00000000-0008-0000-1500-00001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Полилиния 7">
            <a:extLst>
              <a:ext uri="{FF2B5EF4-FFF2-40B4-BE49-F238E27FC236}">
                <a16:creationId xmlns:a16="http://schemas.microsoft.com/office/drawing/2014/main" xmlns="" id="{00000000-0008-0000-1500-00001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>
            <a:extLst>
              <a:ext uri="{FF2B5EF4-FFF2-40B4-BE49-F238E27FC236}">
                <a16:creationId xmlns:a16="http://schemas.microsoft.com/office/drawing/2014/main" xmlns="" id="{00000000-0008-0000-1500-00001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19050</xdr:colOff>
      <xdr:row>0</xdr:row>
      <xdr:rowOff>0</xdr:rowOff>
    </xdr:from>
    <xdr:to>
      <xdr:col>4</xdr:col>
      <xdr:colOff>882015</xdr:colOff>
      <xdr:row>4</xdr:row>
      <xdr:rowOff>144780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7CAE4E15-6408-43AD-B6E4-F0E9E825A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3291840" cy="86868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CxnSpPr/>
      </xdr:nvCxnSpPr>
      <xdr:spPr>
        <a:xfrm>
          <a:off x="85725" y="952500"/>
          <a:ext cx="7448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28575</xdr:colOff>
      <xdr:row>15</xdr:row>
      <xdr:rowOff>180975</xdr:rowOff>
    </xdr:to>
    <xdr:pic>
      <xdr:nvPicPr>
        <xdr:cNvPr id="8193" name="Picture 1" descr="Лента оградительная">
          <a:extLst>
            <a:ext uri="{FF2B5EF4-FFF2-40B4-BE49-F238E27FC236}">
              <a16:creationId xmlns:a16="http://schemas.microsoft.com/office/drawing/2014/main" xmlns="" id="{00000000-0008-0000-16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2676525"/>
          <a:ext cx="1857375" cy="10191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638175</xdr:colOff>
      <xdr:row>4</xdr:row>
      <xdr:rowOff>180975</xdr:rowOff>
    </xdr:from>
    <xdr:to>
      <xdr:col>8</xdr:col>
      <xdr:colOff>640247</xdr:colOff>
      <xdr:row>6</xdr:row>
      <xdr:rowOff>103947</xdr:rowOff>
    </xdr:to>
    <xdr:grpSp>
      <xdr:nvGrpSpPr>
        <xdr:cNvPr id="10" name="Отчет" descr="&quot;&quot;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GrpSpPr/>
      </xdr:nvGrpSpPr>
      <xdr:grpSpPr>
        <a:xfrm>
          <a:off x="6000750" y="904875"/>
          <a:ext cx="1535597" cy="284922"/>
          <a:chOff x="7134225" y="424413"/>
          <a:chExt cx="699446" cy="180243"/>
        </a:xfrm>
      </xdr:grpSpPr>
      <xdr:sp macro="" textlink="">
        <xdr:nvSpPr>
          <xdr:cNvPr id="12" name="Полилиния 6">
            <a:extLst>
              <a:ext uri="{FF2B5EF4-FFF2-40B4-BE49-F238E27FC236}">
                <a16:creationId xmlns:a16="http://schemas.microsoft.com/office/drawing/2014/main" xmlns="" id="{00000000-0008-0000-1600-00000C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" name="Полилиния 7">
            <a:extLst>
              <a:ext uri="{FF2B5EF4-FFF2-40B4-BE49-F238E27FC236}">
                <a16:creationId xmlns:a16="http://schemas.microsoft.com/office/drawing/2014/main" xmlns="" id="{00000000-0008-0000-1600-00000D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Надпись 11">
            <a:extLst>
              <a:ext uri="{FF2B5EF4-FFF2-40B4-BE49-F238E27FC236}">
                <a16:creationId xmlns:a16="http://schemas.microsoft.com/office/drawing/2014/main" xmlns="" id="{00000000-0008-0000-1600-00000E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4</xdr:col>
      <xdr:colOff>647700</xdr:colOff>
      <xdr:row>4</xdr:row>
      <xdr:rowOff>90488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E279B7B-E18A-45CF-B7FD-A89336E7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86100" cy="81438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CxnSpPr/>
      </xdr:nvCxnSpPr>
      <xdr:spPr>
        <a:xfrm>
          <a:off x="85725" y="952500"/>
          <a:ext cx="7448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pSpPr/>
      </xdr:nvGrpSpPr>
      <xdr:grpSpPr>
        <a:xfrm>
          <a:off x="5095875" y="904875"/>
          <a:ext cx="1335572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7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7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7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7</xdr:row>
      <xdr:rowOff>200025</xdr:rowOff>
    </xdr:from>
    <xdr:to>
      <xdr:col>2</xdr:col>
      <xdr:colOff>552450</xdr:colOff>
      <xdr:row>16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2383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133350</xdr:rowOff>
    </xdr:from>
    <xdr:to>
      <xdr:col>2</xdr:col>
      <xdr:colOff>514350</xdr:colOff>
      <xdr:row>24</xdr:row>
      <xdr:rowOff>180975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7175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104774</xdr:rowOff>
    </xdr:from>
    <xdr:to>
      <xdr:col>2</xdr:col>
      <xdr:colOff>581024</xdr:colOff>
      <xdr:row>34</xdr:row>
      <xdr:rowOff>9524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4074"/>
          <a:ext cx="1800224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34</xdr:row>
      <xdr:rowOff>76200</xdr:rowOff>
    </xdr:from>
    <xdr:to>
      <xdr:col>2</xdr:col>
      <xdr:colOff>561974</xdr:colOff>
      <xdr:row>42</xdr:row>
      <xdr:rowOff>114300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7800975"/>
          <a:ext cx="1724025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43</xdr:row>
      <xdr:rowOff>190500</xdr:rowOff>
    </xdr:from>
    <xdr:to>
      <xdr:col>2</xdr:col>
      <xdr:colOff>352425</xdr:colOff>
      <xdr:row>50</xdr:row>
      <xdr:rowOff>76200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9810750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51</xdr:row>
      <xdr:rowOff>66675</xdr:rowOff>
    </xdr:from>
    <xdr:to>
      <xdr:col>2</xdr:col>
      <xdr:colOff>485775</xdr:colOff>
      <xdr:row>58</xdr:row>
      <xdr:rowOff>142875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363325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59</xdr:row>
      <xdr:rowOff>133351</xdr:rowOff>
    </xdr:from>
    <xdr:to>
      <xdr:col>2</xdr:col>
      <xdr:colOff>447676</xdr:colOff>
      <xdr:row>66</xdr:row>
      <xdr:rowOff>152401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3106401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1333500</xdr:colOff>
      <xdr:row>4</xdr:row>
      <xdr:rowOff>110596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48D43809-B6F6-47CE-AC1B-0740C28EC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2300" cy="83449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CxnSpPr/>
      </xdr:nvCxnSpPr>
      <xdr:spPr>
        <a:xfrm>
          <a:off x="85725" y="952500"/>
          <a:ext cx="6257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GrpSpPr/>
      </xdr:nvGrpSpPr>
      <xdr:grpSpPr>
        <a:xfrm>
          <a:off x="5229225" y="904875"/>
          <a:ext cx="1459397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8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8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8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7</xdr:row>
      <xdr:rowOff>0</xdr:rowOff>
    </xdr:from>
    <xdr:to>
      <xdr:col>2</xdr:col>
      <xdr:colOff>219075</xdr:colOff>
      <xdr:row>13</xdr:row>
      <xdr:rowOff>180975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850"/>
          <a:ext cx="1438275" cy="14382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</xdr:row>
      <xdr:rowOff>0</xdr:rowOff>
    </xdr:from>
    <xdr:ext cx="1438275" cy="1438275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850"/>
          <a:ext cx="1438275" cy="14382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4</xdr:row>
      <xdr:rowOff>110596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120FB96D-7CC6-496B-B614-94C2C718D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2300" cy="83449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CxnSpPr/>
      </xdr:nvCxnSpPr>
      <xdr:spPr>
        <a:xfrm>
          <a:off x="85725" y="952500"/>
          <a:ext cx="65913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pSpPr/>
      </xdr:nvGrpSpPr>
      <xdr:grpSpPr>
        <a:xfrm>
          <a:off x="5067300" y="914400"/>
          <a:ext cx="1526072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9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9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9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333375</xdr:colOff>
      <xdr:row>9</xdr:row>
      <xdr:rowOff>0</xdr:rowOff>
    </xdr:from>
    <xdr:to>
      <xdr:col>2</xdr:col>
      <xdr:colOff>219075</xdr:colOff>
      <xdr:row>14</xdr:row>
      <xdr:rowOff>57150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4668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16</xdr:row>
      <xdr:rowOff>9525</xdr:rowOff>
    </xdr:from>
    <xdr:to>
      <xdr:col>2</xdr:col>
      <xdr:colOff>228600</xdr:colOff>
      <xdr:row>21</xdr:row>
      <xdr:rowOff>57150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9241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22</xdr:row>
      <xdr:rowOff>180975</xdr:rowOff>
    </xdr:from>
    <xdr:to>
      <xdr:col>2</xdr:col>
      <xdr:colOff>238125</xdr:colOff>
      <xdr:row>28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433387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29</xdr:row>
      <xdr:rowOff>171450</xdr:rowOff>
    </xdr:from>
    <xdr:to>
      <xdr:col>2</xdr:col>
      <xdr:colOff>238125</xdr:colOff>
      <xdr:row>35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7531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37</xdr:row>
      <xdr:rowOff>0</xdr:rowOff>
    </xdr:from>
    <xdr:to>
      <xdr:col>2</xdr:col>
      <xdr:colOff>247650</xdr:colOff>
      <xdr:row>42</xdr:row>
      <xdr:rowOff>9525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2009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0</xdr:rowOff>
    </xdr:from>
    <xdr:to>
      <xdr:col>2</xdr:col>
      <xdr:colOff>247650</xdr:colOff>
      <xdr:row>49</xdr:row>
      <xdr:rowOff>19050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2965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600075</xdr:colOff>
      <xdr:row>4</xdr:row>
      <xdr:rowOff>68395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73124406-F08C-458D-B4AA-7CFAD82A6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38475" cy="80182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CxnSpPr/>
      </xdr:nvCxnSpPr>
      <xdr:spPr>
        <a:xfrm>
          <a:off x="85725" y="952500"/>
          <a:ext cx="65055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pSpPr/>
      </xdr:nvGrpSpPr>
      <xdr:grpSpPr>
        <a:xfrm>
          <a:off x="5372100" y="904875"/>
          <a:ext cx="1221272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A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A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A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266700</xdr:colOff>
      <xdr:row>9</xdr:row>
      <xdr:rowOff>0</xdr:rowOff>
    </xdr:from>
    <xdr:to>
      <xdr:col>2</xdr:col>
      <xdr:colOff>600075</xdr:colOff>
      <xdr:row>17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952625"/>
          <a:ext cx="1552575" cy="1552575"/>
        </a:xfrm>
        <a:prstGeom prst="rect">
          <a:avLst/>
        </a:prstGeom>
      </xdr:spPr>
    </xdr:pic>
    <xdr:clientData/>
  </xdr:twoCellAnchor>
  <xdr:oneCellAnchor>
    <xdr:from>
      <xdr:col>0</xdr:col>
      <xdr:colOff>266700</xdr:colOff>
      <xdr:row>19</xdr:row>
      <xdr:rowOff>0</xdr:rowOff>
    </xdr:from>
    <xdr:ext cx="1552575" cy="155257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952625"/>
          <a:ext cx="1552575" cy="155257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29</xdr:row>
      <xdr:rowOff>0</xdr:rowOff>
    </xdr:from>
    <xdr:ext cx="1552575" cy="1552575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886200"/>
          <a:ext cx="1552575" cy="155257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39</xdr:row>
      <xdr:rowOff>0</xdr:rowOff>
    </xdr:from>
    <xdr:ext cx="1552575" cy="1552575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819775"/>
          <a:ext cx="1552575" cy="1552575"/>
        </a:xfrm>
        <a:prstGeom prst="rect">
          <a:avLst/>
        </a:prstGeom>
      </xdr:spPr>
    </xdr:pic>
    <xdr:clientData/>
  </xdr:oneCellAnchor>
  <xdr:twoCellAnchor editAs="oneCell">
    <xdr:from>
      <xdr:col>0</xdr:col>
      <xdr:colOff>266700</xdr:colOff>
      <xdr:row>49</xdr:row>
      <xdr:rowOff>0</xdr:rowOff>
    </xdr:from>
    <xdr:to>
      <xdr:col>3</xdr:col>
      <xdr:colOff>0</xdr:colOff>
      <xdr:row>57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686925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59</xdr:row>
      <xdr:rowOff>0</xdr:rowOff>
    </xdr:from>
    <xdr:to>
      <xdr:col>3</xdr:col>
      <xdr:colOff>19050</xdr:colOff>
      <xdr:row>67</xdr:row>
      <xdr:rowOff>19050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620500"/>
          <a:ext cx="1571625" cy="1571625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69</xdr:row>
      <xdr:rowOff>0</xdr:rowOff>
    </xdr:from>
    <xdr:ext cx="1571625" cy="1571625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620500"/>
          <a:ext cx="1571625" cy="1571625"/>
        </a:xfrm>
        <a:prstGeom prst="rect">
          <a:avLst/>
        </a:prstGeom>
      </xdr:spPr>
    </xdr:pic>
    <xdr:clientData/>
  </xdr:oneCellAnchor>
  <xdr:twoCellAnchor editAs="oneCell">
    <xdr:from>
      <xdr:col>0</xdr:col>
      <xdr:colOff>276225</xdr:colOff>
      <xdr:row>79</xdr:row>
      <xdr:rowOff>0</xdr:rowOff>
    </xdr:from>
    <xdr:to>
      <xdr:col>3</xdr:col>
      <xdr:colOff>9525</xdr:colOff>
      <xdr:row>87</xdr:row>
      <xdr:rowOff>9525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487650"/>
          <a:ext cx="1562100" cy="1562100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89</xdr:row>
      <xdr:rowOff>0</xdr:rowOff>
    </xdr:from>
    <xdr:ext cx="1562100" cy="1562100"/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487650"/>
          <a:ext cx="1562100" cy="1562100"/>
        </a:xfrm>
        <a:prstGeom prst="rect">
          <a:avLst/>
        </a:prstGeom>
      </xdr:spPr>
    </xdr:pic>
    <xdr:clientData/>
  </xdr:oneCellAnchor>
  <xdr:twoCellAnchor editAs="oneCell">
    <xdr:from>
      <xdr:col>0</xdr:col>
      <xdr:colOff>314325</xdr:colOff>
      <xdr:row>99</xdr:row>
      <xdr:rowOff>9526</xdr:rowOff>
    </xdr:from>
    <xdr:to>
      <xdr:col>3</xdr:col>
      <xdr:colOff>38099</xdr:colOff>
      <xdr:row>107</xdr:row>
      <xdr:rowOff>9525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9364326"/>
          <a:ext cx="1552574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109</xdr:row>
      <xdr:rowOff>0</xdr:rowOff>
    </xdr:from>
    <xdr:to>
      <xdr:col>3</xdr:col>
      <xdr:colOff>76200</xdr:colOff>
      <xdr:row>117</xdr:row>
      <xdr:rowOff>9525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288375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119</xdr:row>
      <xdr:rowOff>0</xdr:rowOff>
    </xdr:from>
    <xdr:to>
      <xdr:col>3</xdr:col>
      <xdr:colOff>85725</xdr:colOff>
      <xdr:row>127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3221950"/>
          <a:ext cx="15525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129</xdr:row>
      <xdr:rowOff>0</xdr:rowOff>
    </xdr:from>
    <xdr:to>
      <xdr:col>3</xdr:col>
      <xdr:colOff>95250</xdr:colOff>
      <xdr:row>137</xdr:row>
      <xdr:rowOff>19050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155525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66675</xdr:colOff>
      <xdr:row>4</xdr:row>
      <xdr:rowOff>98028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5300F71C-17A4-4B32-AEA6-C622C800B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14675" cy="82192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CxnSpPr/>
      </xdr:nvCxnSpPr>
      <xdr:spPr>
        <a:xfrm>
          <a:off x="85725" y="952500"/>
          <a:ext cx="65055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GrpSpPr/>
      </xdr:nvGrpSpPr>
      <xdr:grpSpPr>
        <a:xfrm>
          <a:off x="4867275" y="904875"/>
          <a:ext cx="1573697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B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B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B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47625</xdr:colOff>
      <xdr:row>11</xdr:row>
      <xdr:rowOff>38100</xdr:rowOff>
    </xdr:from>
    <xdr:to>
      <xdr:col>3</xdr:col>
      <xdr:colOff>495300</xdr:colOff>
      <xdr:row>22</xdr:row>
      <xdr:rowOff>76200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00300"/>
          <a:ext cx="2276475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</xdr:row>
      <xdr:rowOff>114300</xdr:rowOff>
    </xdr:from>
    <xdr:to>
      <xdr:col>3</xdr:col>
      <xdr:colOff>542925</xdr:colOff>
      <xdr:row>41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29325"/>
          <a:ext cx="2333625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45</xdr:row>
      <xdr:rowOff>180976</xdr:rowOff>
    </xdr:from>
    <xdr:to>
      <xdr:col>2</xdr:col>
      <xdr:colOff>352425</xdr:colOff>
      <xdr:row>51</xdr:row>
      <xdr:rowOff>142875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9763126"/>
          <a:ext cx="1171574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53</xdr:row>
      <xdr:rowOff>142876</xdr:rowOff>
    </xdr:from>
    <xdr:to>
      <xdr:col>2</xdr:col>
      <xdr:colOff>466725</xdr:colOff>
      <xdr:row>59</xdr:row>
      <xdr:rowOff>152400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1315701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61</xdr:row>
      <xdr:rowOff>123825</xdr:rowOff>
    </xdr:from>
    <xdr:to>
      <xdr:col>3</xdr:col>
      <xdr:colOff>28575</xdr:colOff>
      <xdr:row>68</xdr:row>
      <xdr:rowOff>66675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2887325"/>
          <a:ext cx="1343025" cy="1343025"/>
        </a:xfrm>
        <a:prstGeom prst="rect">
          <a:avLst/>
        </a:prstGeom>
      </xdr:spPr>
    </xdr:pic>
    <xdr:clientData/>
  </xdr:twoCellAnchor>
  <xdr:oneCellAnchor>
    <xdr:from>
      <xdr:col>0</xdr:col>
      <xdr:colOff>466726</xdr:colOff>
      <xdr:row>70</xdr:row>
      <xdr:rowOff>142876</xdr:rowOff>
    </xdr:from>
    <xdr:ext cx="1219199" cy="1219199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1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1315701"/>
          <a:ext cx="1219199" cy="1219199"/>
        </a:xfrm>
        <a:prstGeom prst="rect">
          <a:avLst/>
        </a:prstGeom>
      </xdr:spPr>
    </xdr:pic>
    <xdr:clientData/>
  </xdr:oneCellAnchor>
  <xdr:twoCellAnchor editAs="oneCell">
    <xdr:from>
      <xdr:col>0</xdr:col>
      <xdr:colOff>342900</xdr:colOff>
      <xdr:row>79</xdr:row>
      <xdr:rowOff>0</xdr:rowOff>
    </xdr:from>
    <xdr:to>
      <xdr:col>2</xdr:col>
      <xdr:colOff>581025</xdr:colOff>
      <xdr:row>86</xdr:row>
      <xdr:rowOff>57150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632585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87</xdr:row>
      <xdr:rowOff>123826</xdr:rowOff>
    </xdr:from>
    <xdr:to>
      <xdr:col>3</xdr:col>
      <xdr:colOff>28576</xdr:colOff>
      <xdr:row>94</xdr:row>
      <xdr:rowOff>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8040351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95</xdr:row>
      <xdr:rowOff>123825</xdr:rowOff>
    </xdr:from>
    <xdr:to>
      <xdr:col>2</xdr:col>
      <xdr:colOff>581025</xdr:colOff>
      <xdr:row>102</xdr:row>
      <xdr:rowOff>76200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63102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103</xdr:row>
      <xdr:rowOff>76200</xdr:rowOff>
    </xdr:from>
    <xdr:to>
      <xdr:col>3</xdr:col>
      <xdr:colOff>66675</xdr:colOff>
      <xdr:row>110</xdr:row>
      <xdr:rowOff>133350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1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1174075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114</xdr:row>
      <xdr:rowOff>19050</xdr:rowOff>
    </xdr:from>
    <xdr:to>
      <xdr:col>3</xdr:col>
      <xdr:colOff>495300</xdr:colOff>
      <xdr:row>124</xdr:row>
      <xdr:rowOff>123825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355300"/>
          <a:ext cx="21336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131</xdr:row>
      <xdr:rowOff>1</xdr:rowOff>
    </xdr:from>
    <xdr:to>
      <xdr:col>3</xdr:col>
      <xdr:colOff>495301</xdr:colOff>
      <xdr:row>141</xdr:row>
      <xdr:rowOff>66676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6793826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146</xdr:row>
      <xdr:rowOff>142875</xdr:rowOff>
    </xdr:from>
    <xdr:to>
      <xdr:col>3</xdr:col>
      <xdr:colOff>333375</xdr:colOff>
      <xdr:row>156</xdr:row>
      <xdr:rowOff>38100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001327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155</xdr:row>
      <xdr:rowOff>180975</xdr:rowOff>
    </xdr:from>
    <xdr:to>
      <xdr:col>3</xdr:col>
      <xdr:colOff>323850</xdr:colOff>
      <xdr:row>165</xdr:row>
      <xdr:rowOff>76200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183255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166</xdr:row>
      <xdr:rowOff>85726</xdr:rowOff>
    </xdr:from>
    <xdr:to>
      <xdr:col>3</xdr:col>
      <xdr:colOff>190501</xdr:colOff>
      <xdr:row>174</xdr:row>
      <xdr:rowOff>95251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1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33899476"/>
          <a:ext cx="1600200" cy="1600200"/>
        </a:xfrm>
        <a:prstGeom prst="rect">
          <a:avLst/>
        </a:prstGeom>
      </xdr:spPr>
    </xdr:pic>
    <xdr:clientData/>
  </xdr:twoCellAnchor>
  <xdr:oneCellAnchor>
    <xdr:from>
      <xdr:col>0</xdr:col>
      <xdr:colOff>419101</xdr:colOff>
      <xdr:row>176</xdr:row>
      <xdr:rowOff>85726</xdr:rowOff>
    </xdr:from>
    <xdr:ext cx="1600200" cy="1600200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33899476"/>
          <a:ext cx="1600200" cy="160020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188</xdr:row>
      <xdr:rowOff>28575</xdr:rowOff>
    </xdr:from>
    <xdr:to>
      <xdr:col>3</xdr:col>
      <xdr:colOff>476250</xdr:colOff>
      <xdr:row>198</xdr:row>
      <xdr:rowOff>133350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1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242875"/>
          <a:ext cx="2114550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204</xdr:row>
      <xdr:rowOff>19050</xdr:rowOff>
    </xdr:from>
    <xdr:to>
      <xdr:col>3</xdr:col>
      <xdr:colOff>476250</xdr:colOff>
      <xdr:row>214</xdr:row>
      <xdr:rowOff>152400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1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1481375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221</xdr:row>
      <xdr:rowOff>133352</xdr:rowOff>
    </xdr:from>
    <xdr:to>
      <xdr:col>3</xdr:col>
      <xdr:colOff>95249</xdr:colOff>
      <xdr:row>228</xdr:row>
      <xdr:rowOff>19050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45053252"/>
          <a:ext cx="1285873" cy="1285873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230</xdr:row>
      <xdr:rowOff>19050</xdr:rowOff>
    </xdr:from>
    <xdr:to>
      <xdr:col>3</xdr:col>
      <xdr:colOff>95250</xdr:colOff>
      <xdr:row>237</xdr:row>
      <xdr:rowOff>19050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1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6720125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239</xdr:row>
      <xdr:rowOff>123826</xdr:rowOff>
    </xdr:from>
    <xdr:to>
      <xdr:col>3</xdr:col>
      <xdr:colOff>85726</xdr:colOff>
      <xdr:row>246</xdr:row>
      <xdr:rowOff>152401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1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4860607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248</xdr:row>
      <xdr:rowOff>104775</xdr:rowOff>
    </xdr:from>
    <xdr:to>
      <xdr:col>3</xdr:col>
      <xdr:colOff>171450</xdr:colOff>
      <xdr:row>255</xdr:row>
      <xdr:rowOff>161925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1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036820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259</xdr:row>
      <xdr:rowOff>47626</xdr:rowOff>
    </xdr:from>
    <xdr:to>
      <xdr:col>3</xdr:col>
      <xdr:colOff>466726</xdr:colOff>
      <xdr:row>269</xdr:row>
      <xdr:rowOff>114301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1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2549426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276</xdr:row>
      <xdr:rowOff>19050</xdr:rowOff>
    </xdr:from>
    <xdr:to>
      <xdr:col>3</xdr:col>
      <xdr:colOff>400050</xdr:colOff>
      <xdr:row>286</xdr:row>
      <xdr:rowOff>38100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1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5978425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293</xdr:row>
      <xdr:rowOff>76201</xdr:rowOff>
    </xdr:from>
    <xdr:to>
      <xdr:col>3</xdr:col>
      <xdr:colOff>95251</xdr:colOff>
      <xdr:row>300</xdr:row>
      <xdr:rowOff>123826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1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5949315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302</xdr:row>
      <xdr:rowOff>0</xdr:rowOff>
    </xdr:from>
    <xdr:to>
      <xdr:col>3</xdr:col>
      <xdr:colOff>219075</xdr:colOff>
      <xdr:row>310</xdr:row>
      <xdr:rowOff>104775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1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61198125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311</xdr:row>
      <xdr:rowOff>180975</xdr:rowOff>
    </xdr:from>
    <xdr:to>
      <xdr:col>3</xdr:col>
      <xdr:colOff>152400</xdr:colOff>
      <xdr:row>320</xdr:row>
      <xdr:rowOff>19050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1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31602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322</xdr:row>
      <xdr:rowOff>19050</xdr:rowOff>
    </xdr:from>
    <xdr:to>
      <xdr:col>3</xdr:col>
      <xdr:colOff>304800</xdr:colOff>
      <xdr:row>330</xdr:row>
      <xdr:rowOff>28575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1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516052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331</xdr:row>
      <xdr:rowOff>47625</xdr:rowOff>
    </xdr:from>
    <xdr:to>
      <xdr:col>3</xdr:col>
      <xdr:colOff>361950</xdr:colOff>
      <xdr:row>340</xdr:row>
      <xdr:rowOff>85725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1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66970275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341</xdr:row>
      <xdr:rowOff>19051</xdr:rowOff>
    </xdr:from>
    <xdr:to>
      <xdr:col>3</xdr:col>
      <xdr:colOff>342901</xdr:colOff>
      <xdr:row>349</xdr:row>
      <xdr:rowOff>47626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1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68913376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352</xdr:row>
      <xdr:rowOff>9525</xdr:rowOff>
    </xdr:from>
    <xdr:to>
      <xdr:col>3</xdr:col>
      <xdr:colOff>361950</xdr:colOff>
      <xdr:row>361</xdr:row>
      <xdr:rowOff>161925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1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1142225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362</xdr:row>
      <xdr:rowOff>180975</xdr:rowOff>
    </xdr:from>
    <xdr:to>
      <xdr:col>3</xdr:col>
      <xdr:colOff>381000</xdr:colOff>
      <xdr:row>373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1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32853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375</xdr:row>
      <xdr:rowOff>38100</xdr:rowOff>
    </xdr:from>
    <xdr:to>
      <xdr:col>3</xdr:col>
      <xdr:colOff>428625</xdr:colOff>
      <xdr:row>384</xdr:row>
      <xdr:rowOff>161925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1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553325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387</xdr:row>
      <xdr:rowOff>47625</xdr:rowOff>
    </xdr:from>
    <xdr:to>
      <xdr:col>3</xdr:col>
      <xdr:colOff>304800</xdr:colOff>
      <xdr:row>396</xdr:row>
      <xdr:rowOff>133350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1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8333600"/>
          <a:ext cx="1885950" cy="188595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397</xdr:row>
      <xdr:rowOff>47625</xdr:rowOff>
    </xdr:from>
    <xdr:ext cx="1885950" cy="1885950"/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1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8333600"/>
          <a:ext cx="1885950" cy="1885950"/>
        </a:xfrm>
        <a:prstGeom prst="rect">
          <a:avLst/>
        </a:prstGeom>
      </xdr:spPr>
    </xdr:pic>
    <xdr:clientData/>
  </xdr:oneCellAnchor>
  <xdr:twoCellAnchor editAs="oneCell">
    <xdr:from>
      <xdr:col>0</xdr:col>
      <xdr:colOff>314325</xdr:colOff>
      <xdr:row>408</xdr:row>
      <xdr:rowOff>0</xdr:rowOff>
    </xdr:from>
    <xdr:to>
      <xdr:col>3</xdr:col>
      <xdr:colOff>371475</xdr:colOff>
      <xdr:row>417</xdr:row>
      <xdr:rowOff>85725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1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2476975"/>
          <a:ext cx="1885950" cy="1885950"/>
        </a:xfrm>
        <a:prstGeom prst="rect">
          <a:avLst/>
        </a:prstGeom>
      </xdr:spPr>
    </xdr:pic>
    <xdr:clientData/>
  </xdr:twoCellAnchor>
  <xdr:oneCellAnchor>
    <xdr:from>
      <xdr:col>0</xdr:col>
      <xdr:colOff>314325</xdr:colOff>
      <xdr:row>419</xdr:row>
      <xdr:rowOff>0</xdr:rowOff>
    </xdr:from>
    <xdr:ext cx="1885950" cy="1885950"/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1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2286475"/>
          <a:ext cx="1885950" cy="188595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723900</xdr:colOff>
      <xdr:row>4</xdr:row>
      <xdr:rowOff>110596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B38E7575-5762-4F3D-8205-1AACED173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2300" cy="83449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CxnSpPr/>
      </xdr:nvCxnSpPr>
      <xdr:spPr>
        <a:xfrm>
          <a:off x="85725" y="952500"/>
          <a:ext cx="6257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GrpSpPr/>
      </xdr:nvGrpSpPr>
      <xdr:grpSpPr>
        <a:xfrm>
          <a:off x="5276850" y="904875"/>
          <a:ext cx="1402247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C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C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C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371475</xdr:colOff>
      <xdr:row>8</xdr:row>
      <xdr:rowOff>85725</xdr:rowOff>
    </xdr:from>
    <xdr:to>
      <xdr:col>3</xdr:col>
      <xdr:colOff>247650</xdr:colOff>
      <xdr:row>17</xdr:row>
      <xdr:rowOff>47625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847850"/>
          <a:ext cx="1704975" cy="1704975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18</xdr:row>
      <xdr:rowOff>85725</xdr:rowOff>
    </xdr:from>
    <xdr:ext cx="1704975" cy="170497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847850"/>
          <a:ext cx="1704975" cy="1704975"/>
        </a:xfrm>
        <a:prstGeom prst="rect">
          <a:avLst/>
        </a:prstGeom>
      </xdr:spPr>
    </xdr:pic>
    <xdr:clientData/>
  </xdr:oneCellAnchor>
  <xdr:twoCellAnchor editAs="oneCell">
    <xdr:from>
      <xdr:col>0</xdr:col>
      <xdr:colOff>428625</xdr:colOff>
      <xdr:row>28</xdr:row>
      <xdr:rowOff>95250</xdr:rowOff>
    </xdr:from>
    <xdr:to>
      <xdr:col>3</xdr:col>
      <xdr:colOff>257175</xdr:colOff>
      <xdr:row>36</xdr:row>
      <xdr:rowOff>180975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610552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50</xdr:row>
      <xdr:rowOff>104775</xdr:rowOff>
    </xdr:from>
    <xdr:to>
      <xdr:col>3</xdr:col>
      <xdr:colOff>266700</xdr:colOff>
      <xdr:row>59</xdr:row>
      <xdr:rowOff>66675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8067675"/>
          <a:ext cx="1724025" cy="1724025"/>
        </a:xfrm>
        <a:prstGeom prst="rect">
          <a:avLst/>
        </a:prstGeom>
      </xdr:spPr>
    </xdr:pic>
    <xdr:clientData/>
  </xdr:twoCellAnchor>
  <xdr:oneCellAnchor>
    <xdr:from>
      <xdr:col>0</xdr:col>
      <xdr:colOff>428625</xdr:colOff>
      <xdr:row>39</xdr:row>
      <xdr:rowOff>95250</xdr:rowOff>
    </xdr:from>
    <xdr:ext cx="1657350" cy="1657350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915025"/>
          <a:ext cx="1657350" cy="1657350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64</xdr:row>
      <xdr:rowOff>19050</xdr:rowOff>
    </xdr:from>
    <xdr:to>
      <xdr:col>3</xdr:col>
      <xdr:colOff>485775</xdr:colOff>
      <xdr:row>75</xdr:row>
      <xdr:rowOff>76200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53975"/>
          <a:ext cx="2181225" cy="2181225"/>
        </a:xfrm>
        <a:prstGeom prst="rect">
          <a:avLst/>
        </a:prstGeom>
      </xdr:spPr>
    </xdr:pic>
    <xdr:clientData/>
  </xdr:twoCellAnchor>
  <xdr:oneCellAnchor>
    <xdr:from>
      <xdr:col>0</xdr:col>
      <xdr:colOff>133350</xdr:colOff>
      <xdr:row>79</xdr:row>
      <xdr:rowOff>19050</xdr:rowOff>
    </xdr:from>
    <xdr:ext cx="2181225" cy="2181225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53975"/>
          <a:ext cx="2181225" cy="218122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94</xdr:row>
      <xdr:rowOff>19050</xdr:rowOff>
    </xdr:from>
    <xdr:ext cx="2181225" cy="2181225"/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678150"/>
          <a:ext cx="2181225" cy="21812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104775</xdr:colOff>
      <xdr:row>4</xdr:row>
      <xdr:rowOff>108082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B1DE2939-6C5D-4EA0-BB04-63F14AD9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2775" cy="831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581025</xdr:colOff>
      <xdr:row>14</xdr:row>
      <xdr:rowOff>104775</xdr:rowOff>
    </xdr:to>
    <xdr:pic>
      <xdr:nvPicPr>
        <xdr:cNvPr id="3073" name="Picture 1" descr="Светодиодные знаки 2-й тип размер. 12-36В (220В*)">
          <a:extLst>
            <a:ext uri="{FF2B5EF4-FFF2-40B4-BE49-F238E27FC236}">
              <a16:creationId xmlns:a16="http://schemas.microsoft.com/office/drawing/2014/main" xmlns="" id="{00000000-0008-0000-02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2905125"/>
          <a:ext cx="1190625" cy="137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581025</xdr:colOff>
      <xdr:row>15</xdr:row>
      <xdr:rowOff>104775</xdr:rowOff>
    </xdr:to>
    <xdr:pic>
      <xdr:nvPicPr>
        <xdr:cNvPr id="3074" name="Picture 2" descr="Светодиодные знаки 2-й тип размер. 12-36В (220В*)">
          <a:extLst>
            <a:ext uri="{FF2B5EF4-FFF2-40B4-BE49-F238E27FC236}">
              <a16:creationId xmlns:a16="http://schemas.microsoft.com/office/drawing/2014/main" xmlns="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4171950"/>
          <a:ext cx="1190625" cy="137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15</xdr:row>
      <xdr:rowOff>0</xdr:rowOff>
    </xdr:from>
    <xdr:to>
      <xdr:col>1</xdr:col>
      <xdr:colOff>504825</xdr:colOff>
      <xdr:row>15</xdr:row>
      <xdr:rowOff>1209675</xdr:rowOff>
    </xdr:to>
    <xdr:pic>
      <xdr:nvPicPr>
        <xdr:cNvPr id="3077" name="Picture 5" descr="Светодиодные знаки 2-й тип размер. 12-36В (220В*)">
          <a:extLst>
            <a:ext uri="{FF2B5EF4-FFF2-40B4-BE49-F238E27FC236}">
              <a16:creationId xmlns:a16="http://schemas.microsoft.com/office/drawing/2014/main" xmlns="" id="{00000000-0008-0000-02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66675" y="4991100"/>
          <a:ext cx="1047750" cy="120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16</xdr:row>
      <xdr:rowOff>0</xdr:rowOff>
    </xdr:from>
    <xdr:to>
      <xdr:col>1</xdr:col>
      <xdr:colOff>504825</xdr:colOff>
      <xdr:row>16</xdr:row>
      <xdr:rowOff>1209675</xdr:rowOff>
    </xdr:to>
    <xdr:pic>
      <xdr:nvPicPr>
        <xdr:cNvPr id="3078" name="Picture 6" descr="Светодиодные знаки 2-й тип размер. 12-36В (220В*)">
          <a:extLst>
            <a:ext uri="{FF2B5EF4-FFF2-40B4-BE49-F238E27FC236}">
              <a16:creationId xmlns:a16="http://schemas.microsoft.com/office/drawing/2014/main" xmlns="" id="{00000000-0008-0000-02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675" y="6257925"/>
          <a:ext cx="1047750" cy="120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438150</xdr:colOff>
      <xdr:row>18</xdr:row>
      <xdr:rowOff>1200150</xdr:rowOff>
    </xdr:to>
    <xdr:pic>
      <xdr:nvPicPr>
        <xdr:cNvPr id="3079" name="Picture 7" descr="Светодиодные знаки 3-й тип размер. 12-36В (220В*)">
          <a:extLst>
            <a:ext uri="{FF2B5EF4-FFF2-40B4-BE49-F238E27FC236}">
              <a16:creationId xmlns:a16="http://schemas.microsoft.com/office/drawing/2014/main" xmlns="" id="{00000000-0008-0000-02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295275" y="11391900"/>
          <a:ext cx="10477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438150</xdr:colOff>
      <xdr:row>20</xdr:row>
      <xdr:rowOff>1200150</xdr:rowOff>
    </xdr:to>
    <xdr:pic>
      <xdr:nvPicPr>
        <xdr:cNvPr id="3081" name="Picture 9" descr="Светодиодные знаки 3-й тип размер. 12-36В (220В*)">
          <a:extLst>
            <a:ext uri="{FF2B5EF4-FFF2-40B4-BE49-F238E27FC236}">
              <a16:creationId xmlns:a16="http://schemas.microsoft.com/office/drawing/2014/main" xmlns="" id="{00000000-0008-0000-02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95275" y="13925550"/>
          <a:ext cx="10477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45</xdr:row>
      <xdr:rowOff>0</xdr:rowOff>
    </xdr:from>
    <xdr:to>
      <xdr:col>1</xdr:col>
      <xdr:colOff>571500</xdr:colOff>
      <xdr:row>46</xdr:row>
      <xdr:rowOff>28575</xdr:rowOff>
    </xdr:to>
    <xdr:pic>
      <xdr:nvPicPr>
        <xdr:cNvPr id="3100" name="Picture 28" descr="Прочие светодиодные знаки">
          <a:extLst>
            <a:ext uri="{FF2B5EF4-FFF2-40B4-BE49-F238E27FC236}">
              <a16:creationId xmlns:a16="http://schemas.microsoft.com/office/drawing/2014/main" xmlns="" id="{00000000-0008-0000-02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133350" y="39783204"/>
          <a:ext cx="10477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</xdr:row>
      <xdr:rowOff>476251</xdr:rowOff>
    </xdr:from>
    <xdr:to>
      <xdr:col>1</xdr:col>
      <xdr:colOff>828675</xdr:colOff>
      <xdr:row>63</xdr:row>
      <xdr:rowOff>789287</xdr:rowOff>
    </xdr:to>
    <xdr:pic>
      <xdr:nvPicPr>
        <xdr:cNvPr id="3107" name="Picture 35" descr="Дополнительное оборудование. 12-36В (220В*)">
          <a:extLst>
            <a:ext uri="{FF2B5EF4-FFF2-40B4-BE49-F238E27FC236}">
              <a16:creationId xmlns:a16="http://schemas.microsoft.com/office/drawing/2014/main" xmlns="" id="{00000000-0008-0000-02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0" y="50730151"/>
          <a:ext cx="1438275" cy="3130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CxnSpPr/>
      </xdr:nvCxnSpPr>
      <xdr:spPr>
        <a:xfrm>
          <a:off x="114300" y="942975"/>
          <a:ext cx="70485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21</xdr:row>
      <xdr:rowOff>9525</xdr:rowOff>
    </xdr:from>
    <xdr:to>
      <xdr:col>1</xdr:col>
      <xdr:colOff>590550</xdr:colOff>
      <xdr:row>22</xdr:row>
      <xdr:rowOff>57150</xdr:rowOff>
    </xdr:to>
    <xdr:pic>
      <xdr:nvPicPr>
        <xdr:cNvPr id="53" name="Рисунок 52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15625"/>
          <a:ext cx="120015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26</xdr:row>
      <xdr:rowOff>28575</xdr:rowOff>
    </xdr:from>
    <xdr:to>
      <xdr:col>1</xdr:col>
      <xdr:colOff>676275</xdr:colOff>
      <xdr:row>27</xdr:row>
      <xdr:rowOff>190500</xdr:rowOff>
    </xdr:to>
    <xdr:pic>
      <xdr:nvPicPr>
        <xdr:cNvPr id="54" name="Рисунок 53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801975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25</xdr:row>
      <xdr:rowOff>0</xdr:rowOff>
    </xdr:from>
    <xdr:to>
      <xdr:col>1</xdr:col>
      <xdr:colOff>638175</xdr:colOff>
      <xdr:row>25</xdr:row>
      <xdr:rowOff>1217839</xdr:rowOff>
    </xdr:to>
    <xdr:pic>
      <xdr:nvPicPr>
        <xdr:cNvPr id="55" name="Рисунок 54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482082"/>
          <a:ext cx="1221921" cy="1217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22</xdr:row>
      <xdr:rowOff>28575</xdr:rowOff>
    </xdr:from>
    <xdr:to>
      <xdr:col>1</xdr:col>
      <xdr:colOff>590550</xdr:colOff>
      <xdr:row>22</xdr:row>
      <xdr:rowOff>1209675</xdr:rowOff>
    </xdr:to>
    <xdr:pic>
      <xdr:nvPicPr>
        <xdr:cNvPr id="56" name="Рисунок 55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0015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</xdr:colOff>
      <xdr:row>22</xdr:row>
      <xdr:rowOff>1261383</xdr:rowOff>
    </xdr:from>
    <xdr:to>
      <xdr:col>1</xdr:col>
      <xdr:colOff>632731</xdr:colOff>
      <xdr:row>23</xdr:row>
      <xdr:rowOff>1205592</xdr:rowOff>
    </xdr:to>
    <xdr:pic>
      <xdr:nvPicPr>
        <xdr:cNvPr id="57" name="Рисунок 56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194847"/>
          <a:ext cx="1212395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28</xdr:row>
      <xdr:rowOff>81642</xdr:rowOff>
    </xdr:from>
    <xdr:to>
      <xdr:col>1</xdr:col>
      <xdr:colOff>771819</xdr:colOff>
      <xdr:row>28</xdr:row>
      <xdr:rowOff>1551213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17770928"/>
          <a:ext cx="1248069" cy="146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29</xdr:row>
      <xdr:rowOff>27215</xdr:rowOff>
    </xdr:from>
    <xdr:to>
      <xdr:col>1</xdr:col>
      <xdr:colOff>809185</xdr:colOff>
      <xdr:row>29</xdr:row>
      <xdr:rowOff>1524000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9322144"/>
          <a:ext cx="1271827" cy="14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163284</xdr:colOff>
      <xdr:row>30</xdr:row>
      <xdr:rowOff>40823</xdr:rowOff>
    </xdr:from>
    <xdr:to>
      <xdr:col>1</xdr:col>
      <xdr:colOff>857250</xdr:colOff>
      <xdr:row>30</xdr:row>
      <xdr:rowOff>1565172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20941394"/>
          <a:ext cx="1306287" cy="152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163286</xdr:colOff>
      <xdr:row>31</xdr:row>
      <xdr:rowOff>108858</xdr:rowOff>
    </xdr:from>
    <xdr:to>
      <xdr:col>1</xdr:col>
      <xdr:colOff>860234</xdr:colOff>
      <xdr:row>31</xdr:row>
      <xdr:rowOff>1646464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22615072"/>
          <a:ext cx="1309269" cy="1537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32</xdr:row>
      <xdr:rowOff>68035</xdr:rowOff>
    </xdr:from>
    <xdr:to>
      <xdr:col>1</xdr:col>
      <xdr:colOff>870856</xdr:colOff>
      <xdr:row>32</xdr:row>
      <xdr:rowOff>1753382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7" y="26193749"/>
          <a:ext cx="1374320" cy="1685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34</xdr:row>
      <xdr:rowOff>108857</xdr:rowOff>
    </xdr:from>
    <xdr:to>
      <xdr:col>1</xdr:col>
      <xdr:colOff>853582</xdr:colOff>
      <xdr:row>34</xdr:row>
      <xdr:rowOff>1768928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29826857"/>
          <a:ext cx="1370654" cy="1660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33</xdr:row>
      <xdr:rowOff>81643</xdr:rowOff>
    </xdr:from>
    <xdr:to>
      <xdr:col>1</xdr:col>
      <xdr:colOff>860508</xdr:colOff>
      <xdr:row>33</xdr:row>
      <xdr:rowOff>1755322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8003500"/>
          <a:ext cx="1377578" cy="16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35</xdr:row>
      <xdr:rowOff>81643</xdr:rowOff>
    </xdr:from>
    <xdr:to>
      <xdr:col>1</xdr:col>
      <xdr:colOff>884465</xdr:colOff>
      <xdr:row>35</xdr:row>
      <xdr:rowOff>1782262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31595786"/>
          <a:ext cx="1401535" cy="1700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194584</xdr:rowOff>
    </xdr:from>
    <xdr:to>
      <xdr:col>1</xdr:col>
      <xdr:colOff>828675</xdr:colOff>
      <xdr:row>65</xdr:row>
      <xdr:rowOff>1137559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715309"/>
          <a:ext cx="14382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312964</xdr:colOff>
      <xdr:row>67</xdr:row>
      <xdr:rowOff>145597</xdr:rowOff>
    </xdr:from>
    <xdr:to>
      <xdr:col>1</xdr:col>
      <xdr:colOff>435429</xdr:colOff>
      <xdr:row>67</xdr:row>
      <xdr:rowOff>940221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964" y="48113497"/>
          <a:ext cx="732065" cy="794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68</xdr:row>
      <xdr:rowOff>17689</xdr:rowOff>
    </xdr:from>
    <xdr:to>
      <xdr:col>1</xdr:col>
      <xdr:colOff>443088</xdr:colOff>
      <xdr:row>68</xdr:row>
      <xdr:rowOff>874939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49004764"/>
          <a:ext cx="104316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130630</xdr:colOff>
      <xdr:row>70</xdr:row>
      <xdr:rowOff>36740</xdr:rowOff>
    </xdr:from>
    <xdr:to>
      <xdr:col>1</xdr:col>
      <xdr:colOff>470809</xdr:colOff>
      <xdr:row>70</xdr:row>
      <xdr:rowOff>1051724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630" y="56272340"/>
          <a:ext cx="949779" cy="1014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111432</xdr:colOff>
      <xdr:row>71</xdr:row>
      <xdr:rowOff>83004</xdr:rowOff>
    </xdr:from>
    <xdr:to>
      <xdr:col>1</xdr:col>
      <xdr:colOff>611726</xdr:colOff>
      <xdr:row>71</xdr:row>
      <xdr:rowOff>1089932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32" y="57413979"/>
          <a:ext cx="1109894" cy="1006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409576</xdr:colOff>
      <xdr:row>74</xdr:row>
      <xdr:rowOff>0</xdr:rowOff>
    </xdr:from>
    <xdr:to>
      <xdr:col>4</xdr:col>
      <xdr:colOff>175094</xdr:colOff>
      <xdr:row>79</xdr:row>
      <xdr:rowOff>161925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1" y="80952975"/>
          <a:ext cx="984718" cy="12096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19</xdr:row>
      <xdr:rowOff>0</xdr:rowOff>
    </xdr:from>
    <xdr:ext cx="1047750" cy="1200150"/>
    <xdr:pic>
      <xdr:nvPicPr>
        <xdr:cNvPr id="43" name="Picture 7" descr="Светодиодные знаки 3-й тип размер. 12-36В (220В*)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0" y="8172450"/>
          <a:ext cx="1047750" cy="12001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</xdr:colOff>
      <xdr:row>23</xdr:row>
      <xdr:rowOff>28575</xdr:rowOff>
    </xdr:from>
    <xdr:ext cx="1181100" cy="1181100"/>
    <xdr:pic>
      <xdr:nvPicPr>
        <xdr:cNvPr id="48" name="Рисунок 47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26832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32657</xdr:colOff>
      <xdr:row>23</xdr:row>
      <xdr:rowOff>1261383</xdr:rowOff>
    </xdr:from>
    <xdr:ext cx="1209674" cy="1211034"/>
    <xdr:pic>
      <xdr:nvPicPr>
        <xdr:cNvPr id="49" name="Рисунок 48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4501133"/>
          <a:ext cx="1209674" cy="1211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25</xdr:row>
      <xdr:rowOff>28575</xdr:rowOff>
    </xdr:from>
    <xdr:ext cx="1247775" cy="1247775"/>
    <xdr:pic>
      <xdr:nvPicPr>
        <xdr:cNvPr id="77" name="Рисунок 76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840700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45</xdr:row>
      <xdr:rowOff>0</xdr:rowOff>
    </xdr:from>
    <xdr:to>
      <xdr:col>1</xdr:col>
      <xdr:colOff>654018</xdr:colOff>
      <xdr:row>46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00200"/>
          <a:ext cx="1263618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1323975</xdr:rowOff>
    </xdr:from>
    <xdr:to>
      <xdr:col>1</xdr:col>
      <xdr:colOff>695325</xdr:colOff>
      <xdr:row>52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29450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43</xdr:row>
      <xdr:rowOff>66675</xdr:rowOff>
    </xdr:from>
    <xdr:to>
      <xdr:col>1</xdr:col>
      <xdr:colOff>600075</xdr:colOff>
      <xdr:row>43</xdr:row>
      <xdr:rowOff>1257300</xdr:rowOff>
    </xdr:to>
    <xdr:pic>
      <xdr:nvPicPr>
        <xdr:cNvPr id="50" name="Picture 26" descr="Прочие светодиодные знаки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161925" y="34718625"/>
          <a:ext cx="10477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809625</xdr:colOff>
      <xdr:row>45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50"/>
          <a:ext cx="1419225" cy="14192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46</xdr:row>
      <xdr:rowOff>0</xdr:rowOff>
    </xdr:from>
    <xdr:ext cx="1419225" cy="1419225"/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50"/>
          <a:ext cx="1419225" cy="14192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49</xdr:row>
      <xdr:rowOff>0</xdr:rowOff>
    </xdr:from>
    <xdr:to>
      <xdr:col>1</xdr:col>
      <xdr:colOff>723900</xdr:colOff>
      <xdr:row>50</xdr:row>
      <xdr:rowOff>85725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815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723900</xdr:colOff>
      <xdr:row>51</xdr:row>
      <xdr:rowOff>161925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54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695325</xdr:colOff>
      <xdr:row>52</xdr:row>
      <xdr:rowOff>1304925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77250"/>
          <a:ext cx="1304925" cy="1304925"/>
        </a:xfrm>
        <a:prstGeom prst="rect">
          <a:avLst/>
        </a:prstGeom>
      </xdr:spPr>
    </xdr:pic>
    <xdr:clientData/>
  </xdr:twoCellAnchor>
  <xdr:twoCellAnchor>
    <xdr:from>
      <xdr:col>7</xdr:col>
      <xdr:colOff>533400</xdr:colOff>
      <xdr:row>5</xdr:row>
      <xdr:rowOff>9525</xdr:rowOff>
    </xdr:from>
    <xdr:to>
      <xdr:col>9</xdr:col>
      <xdr:colOff>849797</xdr:colOff>
      <xdr:row>6</xdr:row>
      <xdr:rowOff>142047</xdr:rowOff>
    </xdr:to>
    <xdr:grpSp>
      <xdr:nvGrpSpPr>
        <xdr:cNvPr id="75" name="Отчет" descr="&quot;&quot;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GrpSpPr/>
      </xdr:nvGrpSpPr>
      <xdr:grpSpPr>
        <a:xfrm>
          <a:off x="6086475" y="914400"/>
          <a:ext cx="1535597" cy="313497"/>
          <a:chOff x="7134225" y="424413"/>
          <a:chExt cx="699446" cy="180243"/>
        </a:xfrm>
      </xdr:grpSpPr>
      <xdr:sp macro="" textlink="">
        <xdr:nvSpPr>
          <xdr:cNvPr id="80" name="Полилиния 6">
            <a:extLst>
              <a:ext uri="{FF2B5EF4-FFF2-40B4-BE49-F238E27FC236}">
                <a16:creationId xmlns:a16="http://schemas.microsoft.com/office/drawing/2014/main" xmlns="" id="{00000000-0008-0000-0200-000050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1" name="Полилиния 7">
            <a:extLst>
              <a:ext uri="{FF2B5EF4-FFF2-40B4-BE49-F238E27FC236}">
                <a16:creationId xmlns:a16="http://schemas.microsoft.com/office/drawing/2014/main" xmlns="" id="{00000000-0008-0000-0200-000051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2" name="Надпись 11">
            <a:extLst>
              <a:ext uri="{FF2B5EF4-FFF2-40B4-BE49-F238E27FC236}">
                <a16:creationId xmlns:a16="http://schemas.microsoft.com/office/drawing/2014/main" xmlns="" id="{00000000-0008-0000-0200-000052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123825</xdr:colOff>
      <xdr:row>10</xdr:row>
      <xdr:rowOff>190500</xdr:rowOff>
    </xdr:from>
    <xdr:to>
      <xdr:col>1</xdr:col>
      <xdr:colOff>485775</xdr:colOff>
      <xdr:row>10</xdr:row>
      <xdr:rowOff>1162050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6289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37</xdr:row>
      <xdr:rowOff>123825</xdr:rowOff>
    </xdr:from>
    <xdr:to>
      <xdr:col>1</xdr:col>
      <xdr:colOff>1162050</xdr:colOff>
      <xdr:row>37</xdr:row>
      <xdr:rowOff>1771650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941445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47624</xdr:rowOff>
    </xdr:from>
    <xdr:to>
      <xdr:col>1</xdr:col>
      <xdr:colOff>1181100</xdr:colOff>
      <xdr:row>38</xdr:row>
      <xdr:rowOff>1828799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1224199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39</xdr:row>
      <xdr:rowOff>19050</xdr:rowOff>
    </xdr:from>
    <xdr:to>
      <xdr:col>1</xdr:col>
      <xdr:colOff>1219200</xdr:colOff>
      <xdr:row>39</xdr:row>
      <xdr:rowOff>1800225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081575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40</xdr:row>
      <xdr:rowOff>200025</xdr:rowOff>
    </xdr:from>
    <xdr:to>
      <xdr:col>1</xdr:col>
      <xdr:colOff>1047750</xdr:colOff>
      <xdr:row>40</xdr:row>
      <xdr:rowOff>1619250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51485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47</xdr:row>
      <xdr:rowOff>133352</xdr:rowOff>
    </xdr:from>
    <xdr:to>
      <xdr:col>1</xdr:col>
      <xdr:colOff>723900</xdr:colOff>
      <xdr:row>47</xdr:row>
      <xdr:rowOff>1285876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52425602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28575</xdr:rowOff>
    </xdr:from>
    <xdr:to>
      <xdr:col>1</xdr:col>
      <xdr:colOff>895350</xdr:colOff>
      <xdr:row>48</xdr:row>
      <xdr:rowOff>1447800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3816250"/>
          <a:ext cx="1419225" cy="14192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51</xdr:row>
      <xdr:rowOff>1323975</xdr:rowOff>
    </xdr:from>
    <xdr:ext cx="1304925" cy="1304925"/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31025"/>
          <a:ext cx="1304925" cy="130492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57151</xdr:colOff>
      <xdr:row>53</xdr:row>
      <xdr:rowOff>28576</xdr:rowOff>
    </xdr:from>
    <xdr:to>
      <xdr:col>1</xdr:col>
      <xdr:colOff>800101</xdr:colOff>
      <xdr:row>53</xdr:row>
      <xdr:rowOff>1381126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0426601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54</xdr:row>
      <xdr:rowOff>133351</xdr:rowOff>
    </xdr:from>
    <xdr:to>
      <xdr:col>1</xdr:col>
      <xdr:colOff>971550</xdr:colOff>
      <xdr:row>56</xdr:row>
      <xdr:rowOff>485776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941076"/>
          <a:ext cx="1524000" cy="15240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57</xdr:row>
      <xdr:rowOff>133351</xdr:rowOff>
    </xdr:from>
    <xdr:ext cx="1524000" cy="1524000"/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941076"/>
          <a:ext cx="1524000" cy="1524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61</xdr:row>
      <xdr:rowOff>419100</xdr:rowOff>
    </xdr:from>
    <xdr:to>
      <xdr:col>1</xdr:col>
      <xdr:colOff>1190625</xdr:colOff>
      <xdr:row>62</xdr:row>
      <xdr:rowOff>952500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51225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63</xdr:row>
      <xdr:rowOff>838200</xdr:rowOff>
    </xdr:from>
    <xdr:to>
      <xdr:col>1</xdr:col>
      <xdr:colOff>866775</xdr:colOff>
      <xdr:row>65</xdr:row>
      <xdr:rowOff>142875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997065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66</xdr:row>
      <xdr:rowOff>9525</xdr:rowOff>
    </xdr:from>
    <xdr:to>
      <xdr:col>1</xdr:col>
      <xdr:colOff>828675</xdr:colOff>
      <xdr:row>67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227570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69</xdr:row>
      <xdr:rowOff>0</xdr:rowOff>
    </xdr:from>
    <xdr:to>
      <xdr:col>1</xdr:col>
      <xdr:colOff>800100</xdr:colOff>
      <xdr:row>69</xdr:row>
      <xdr:rowOff>1314450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14250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0</xdr:row>
      <xdr:rowOff>38100</xdr:rowOff>
    </xdr:from>
    <xdr:to>
      <xdr:col>4</xdr:col>
      <xdr:colOff>47626</xdr:colOff>
      <xdr:row>4</xdr:row>
      <xdr:rowOff>108479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C978F1B3-4C07-4E42-9D55-C22D51836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38100"/>
          <a:ext cx="3009900" cy="7942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114300</xdr:rowOff>
    </xdr:from>
    <xdr:to>
      <xdr:col>2</xdr:col>
      <xdr:colOff>2352675</xdr:colOff>
      <xdr:row>4</xdr:row>
      <xdr:rowOff>114300</xdr:rowOff>
    </xdr:to>
    <xdr:cxnSp macro="">
      <xdr:nvCxnSpPr>
        <xdr:cNvPr id="4" name="Прямая соединительная линия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CxnSpPr/>
      </xdr:nvCxnSpPr>
      <xdr:spPr>
        <a:xfrm>
          <a:off x="142875" y="952500"/>
          <a:ext cx="7067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419100</xdr:colOff>
      <xdr:row>15</xdr:row>
      <xdr:rowOff>133350</xdr:rowOff>
    </xdr:from>
    <xdr:to>
      <xdr:col>0</xdr:col>
      <xdr:colOff>2209567</xdr:colOff>
      <xdr:row>15</xdr:row>
      <xdr:rowOff>1923817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2247900"/>
          <a:ext cx="1790467" cy="1790467"/>
        </a:xfrm>
        <a:prstGeom prst="rect">
          <a:avLst/>
        </a:prstGeom>
      </xdr:spPr>
    </xdr:pic>
    <xdr:clientData/>
  </xdr:twoCellAnchor>
  <xdr:twoCellAnchor editAs="oneCell">
    <xdr:from>
      <xdr:col>0</xdr:col>
      <xdr:colOff>371631</xdr:colOff>
      <xdr:row>15</xdr:row>
      <xdr:rowOff>133350</xdr:rowOff>
    </xdr:from>
    <xdr:to>
      <xdr:col>0</xdr:col>
      <xdr:colOff>2209565</xdr:colOff>
      <xdr:row>15</xdr:row>
      <xdr:rowOff>1952625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631" y="1828800"/>
          <a:ext cx="1837934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15</xdr:row>
      <xdr:rowOff>161925</xdr:rowOff>
    </xdr:from>
    <xdr:to>
      <xdr:col>1</xdr:col>
      <xdr:colOff>2123839</xdr:colOff>
      <xdr:row>15</xdr:row>
      <xdr:rowOff>1961925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95875" y="1857375"/>
          <a:ext cx="1885714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15</xdr:row>
      <xdr:rowOff>152400</xdr:rowOff>
    </xdr:from>
    <xdr:to>
      <xdr:col>2</xdr:col>
      <xdr:colOff>2266718</xdr:colOff>
      <xdr:row>15</xdr:row>
      <xdr:rowOff>1971448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67325" y="1847850"/>
          <a:ext cx="1857143" cy="1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23</xdr:row>
      <xdr:rowOff>161925</xdr:rowOff>
    </xdr:from>
    <xdr:to>
      <xdr:col>0</xdr:col>
      <xdr:colOff>2057163</xdr:colOff>
      <xdr:row>23</xdr:row>
      <xdr:rowOff>1714306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0800" y="5819775"/>
          <a:ext cx="1895238" cy="15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23</xdr:row>
      <xdr:rowOff>87431</xdr:rowOff>
    </xdr:from>
    <xdr:to>
      <xdr:col>1</xdr:col>
      <xdr:colOff>2095261</xdr:colOff>
      <xdr:row>23</xdr:row>
      <xdr:rowOff>1847608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0175" y="5745281"/>
          <a:ext cx="1742836" cy="1760177"/>
        </a:xfrm>
        <a:prstGeom prst="rect">
          <a:avLst/>
        </a:prstGeom>
      </xdr:spPr>
    </xdr:pic>
    <xdr:clientData/>
  </xdr:twoCellAnchor>
  <xdr:twoCellAnchor editAs="oneCell">
    <xdr:from>
      <xdr:col>2</xdr:col>
      <xdr:colOff>306105</xdr:colOff>
      <xdr:row>23</xdr:row>
      <xdr:rowOff>47624</xdr:rowOff>
    </xdr:from>
    <xdr:to>
      <xdr:col>2</xdr:col>
      <xdr:colOff>2123837</xdr:colOff>
      <xdr:row>23</xdr:row>
      <xdr:rowOff>1838089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63855" y="5286374"/>
          <a:ext cx="1817732" cy="1790465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4</xdr:row>
      <xdr:rowOff>200025</xdr:rowOff>
    </xdr:from>
    <xdr:to>
      <xdr:col>2</xdr:col>
      <xdr:colOff>2392847</xdr:colOff>
      <xdr:row>6</xdr:row>
      <xdr:rowOff>122997</xdr:rowOff>
    </xdr:to>
    <xdr:grpSp>
      <xdr:nvGrpSpPr>
        <xdr:cNvPr id="26" name="Отчет" descr="&quot;&quot;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D00-00001A000000}"/>
            </a:ext>
          </a:extLst>
        </xdr:cNvPr>
        <xdr:cNvGrpSpPr/>
      </xdr:nvGrpSpPr>
      <xdr:grpSpPr>
        <a:xfrm>
          <a:off x="5715000" y="914400"/>
          <a:ext cx="1535597" cy="303972"/>
          <a:chOff x="7134225" y="424413"/>
          <a:chExt cx="699446" cy="180243"/>
        </a:xfrm>
      </xdr:grpSpPr>
      <xdr:sp macro="" textlink="">
        <xdr:nvSpPr>
          <xdr:cNvPr id="33" name="Полилиния 6">
            <a:extLst>
              <a:ext uri="{FF2B5EF4-FFF2-40B4-BE49-F238E27FC236}">
                <a16:creationId xmlns:a16="http://schemas.microsoft.com/office/drawing/2014/main" xmlns="" id="{00000000-0008-0000-1D00-000021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4" name="Полилиния 7">
            <a:extLst>
              <a:ext uri="{FF2B5EF4-FFF2-40B4-BE49-F238E27FC236}">
                <a16:creationId xmlns:a16="http://schemas.microsoft.com/office/drawing/2014/main" xmlns="" id="{00000000-0008-0000-1D00-00002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5" name="Надпись 11">
            <a:extLst>
              <a:ext uri="{FF2B5EF4-FFF2-40B4-BE49-F238E27FC236}">
                <a16:creationId xmlns:a16="http://schemas.microsoft.com/office/drawing/2014/main" xmlns="" id="{00000000-0008-0000-1D00-000023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3</xdr:col>
      <xdr:colOff>342900</xdr:colOff>
      <xdr:row>15</xdr:row>
      <xdr:rowOff>123825</xdr:rowOff>
    </xdr:from>
    <xdr:to>
      <xdr:col>3</xdr:col>
      <xdr:colOff>2190750</xdr:colOff>
      <xdr:row>15</xdr:row>
      <xdr:rowOff>1971675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1819275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22</xdr:row>
      <xdr:rowOff>190500</xdr:rowOff>
    </xdr:from>
    <xdr:to>
      <xdr:col>3</xdr:col>
      <xdr:colOff>2200275</xdr:colOff>
      <xdr:row>23</xdr:row>
      <xdr:rowOff>1762125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5219700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32</xdr:row>
      <xdr:rowOff>47625</xdr:rowOff>
    </xdr:from>
    <xdr:to>
      <xdr:col>0</xdr:col>
      <xdr:colOff>2171700</xdr:colOff>
      <xdr:row>33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81062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32</xdr:row>
      <xdr:rowOff>9525</xdr:rowOff>
    </xdr:from>
    <xdr:to>
      <xdr:col>1</xdr:col>
      <xdr:colOff>2219325</xdr:colOff>
      <xdr:row>33</xdr:row>
      <xdr:rowOff>38100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877252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32</xdr:row>
      <xdr:rowOff>0</xdr:rowOff>
    </xdr:from>
    <xdr:to>
      <xdr:col>2</xdr:col>
      <xdr:colOff>2219325</xdr:colOff>
      <xdr:row>33</xdr:row>
      <xdr:rowOff>57150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763000"/>
          <a:ext cx="1971675" cy="197167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32</xdr:row>
      <xdr:rowOff>0</xdr:rowOff>
    </xdr:from>
    <xdr:to>
      <xdr:col>3</xdr:col>
      <xdr:colOff>2247900</xdr:colOff>
      <xdr:row>33</xdr:row>
      <xdr:rowOff>38100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76300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41</xdr:row>
      <xdr:rowOff>0</xdr:rowOff>
    </xdr:from>
    <xdr:to>
      <xdr:col>0</xdr:col>
      <xdr:colOff>2276475</xdr:colOff>
      <xdr:row>42</xdr:row>
      <xdr:rowOff>47625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20152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</xdr:row>
      <xdr:rowOff>152400</xdr:rowOff>
    </xdr:from>
    <xdr:to>
      <xdr:col>0</xdr:col>
      <xdr:colOff>2333625</xdr:colOff>
      <xdr:row>13</xdr:row>
      <xdr:rowOff>161925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286000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4</xdr:row>
      <xdr:rowOff>93530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7D17EB14-9E19-4E03-90DF-DFCF79EC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33725" cy="8269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104775</xdr:rowOff>
    </xdr:from>
    <xdr:to>
      <xdr:col>3</xdr:col>
      <xdr:colOff>66675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CxnSpPr/>
      </xdr:nvCxnSpPr>
      <xdr:spPr>
        <a:xfrm flipV="1">
          <a:off x="142875" y="942975"/>
          <a:ext cx="105727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609600</xdr:colOff>
      <xdr:row>7</xdr:row>
      <xdr:rowOff>171450</xdr:rowOff>
    </xdr:from>
    <xdr:to>
      <xdr:col>0</xdr:col>
      <xdr:colOff>2543175</xdr:colOff>
      <xdr:row>7</xdr:row>
      <xdr:rowOff>2105025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66900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685801</xdr:colOff>
      <xdr:row>7</xdr:row>
      <xdr:rowOff>152400</xdr:rowOff>
    </xdr:from>
    <xdr:to>
      <xdr:col>1</xdr:col>
      <xdr:colOff>2686051</xdr:colOff>
      <xdr:row>7</xdr:row>
      <xdr:rowOff>2152650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1" y="18478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7</xdr:row>
      <xdr:rowOff>152400</xdr:rowOff>
    </xdr:from>
    <xdr:to>
      <xdr:col>2</xdr:col>
      <xdr:colOff>3067050</xdr:colOff>
      <xdr:row>7</xdr:row>
      <xdr:rowOff>2162175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847850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22</xdr:row>
      <xdr:rowOff>219075</xdr:rowOff>
    </xdr:from>
    <xdr:to>
      <xdr:col>0</xdr:col>
      <xdr:colOff>2667000</xdr:colOff>
      <xdr:row>22</xdr:row>
      <xdr:rowOff>2390775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1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7153275"/>
          <a:ext cx="2171700" cy="21717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581026</xdr:colOff>
      <xdr:row>22</xdr:row>
      <xdr:rowOff>180977</xdr:rowOff>
    </xdr:from>
    <xdr:to>
      <xdr:col>1</xdr:col>
      <xdr:colOff>2781300</xdr:colOff>
      <xdr:row>22</xdr:row>
      <xdr:rowOff>2381251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1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6" y="7429502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962024</xdr:colOff>
      <xdr:row>22</xdr:row>
      <xdr:rowOff>171450</xdr:rowOff>
    </xdr:from>
    <xdr:to>
      <xdr:col>2</xdr:col>
      <xdr:colOff>3181349</xdr:colOff>
      <xdr:row>22</xdr:row>
      <xdr:rowOff>2390775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49" y="7419975"/>
          <a:ext cx="2219325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33</xdr:row>
      <xdr:rowOff>200025</xdr:rowOff>
    </xdr:from>
    <xdr:to>
      <xdr:col>0</xdr:col>
      <xdr:colOff>2686050</xdr:colOff>
      <xdr:row>34</xdr:row>
      <xdr:rowOff>2171700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1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1811000"/>
          <a:ext cx="2181225" cy="2181225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33</xdr:row>
      <xdr:rowOff>180974</xdr:rowOff>
    </xdr:from>
    <xdr:to>
      <xdr:col>1</xdr:col>
      <xdr:colOff>2752726</xdr:colOff>
      <xdr:row>34</xdr:row>
      <xdr:rowOff>2162175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1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5" y="12020549"/>
          <a:ext cx="2190751" cy="2190751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33</xdr:row>
      <xdr:rowOff>95250</xdr:rowOff>
    </xdr:from>
    <xdr:to>
      <xdr:col>2</xdr:col>
      <xdr:colOff>3228975</xdr:colOff>
      <xdr:row>34</xdr:row>
      <xdr:rowOff>2247900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1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1193482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2514600</xdr:colOff>
      <xdr:row>5</xdr:row>
      <xdr:rowOff>38100</xdr:rowOff>
    </xdr:from>
    <xdr:to>
      <xdr:col>2</xdr:col>
      <xdr:colOff>4050197</xdr:colOff>
      <xdr:row>6</xdr:row>
      <xdr:rowOff>170622</xdr:rowOff>
    </xdr:to>
    <xdr:grpSp>
      <xdr:nvGrpSpPr>
        <xdr:cNvPr id="18" name="Отчет" descr="&quot;&quot;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E00-000012000000}"/>
            </a:ext>
          </a:extLst>
        </xdr:cNvPr>
        <xdr:cNvGrpSpPr/>
      </xdr:nvGrpSpPr>
      <xdr:grpSpPr>
        <a:xfrm>
          <a:off x="9039225" y="990600"/>
          <a:ext cx="1535597" cy="323022"/>
          <a:chOff x="7134225" y="424413"/>
          <a:chExt cx="699446" cy="180243"/>
        </a:xfrm>
      </xdr:grpSpPr>
      <xdr:sp macro="" textlink="">
        <xdr:nvSpPr>
          <xdr:cNvPr id="19" name="Полилиния 6">
            <a:extLst>
              <a:ext uri="{FF2B5EF4-FFF2-40B4-BE49-F238E27FC236}">
                <a16:creationId xmlns:a16="http://schemas.microsoft.com/office/drawing/2014/main" xmlns="" id="{00000000-0008-0000-1E00-000013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>
            <a:extLst>
              <a:ext uri="{FF2B5EF4-FFF2-40B4-BE49-F238E27FC236}">
                <a16:creationId xmlns:a16="http://schemas.microsoft.com/office/drawing/2014/main" xmlns="" id="{00000000-0008-0000-1E00-000014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>
            <a:extLst>
              <a:ext uri="{FF2B5EF4-FFF2-40B4-BE49-F238E27FC236}">
                <a16:creationId xmlns:a16="http://schemas.microsoft.com/office/drawing/2014/main" xmlns="" id="{00000000-0008-0000-1E00-000015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</xdr:colOff>
      <xdr:row>4</xdr:row>
      <xdr:rowOff>106680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AE72D8FA-8BCB-485C-9A98-37487F5B0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91840" cy="86868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CxnSpPr/>
      </xdr:nvCxnSpPr>
      <xdr:spPr>
        <a:xfrm>
          <a:off x="85725" y="952500"/>
          <a:ext cx="65055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GrpSpPr/>
      </xdr:nvGrpSpPr>
      <xdr:grpSpPr>
        <a:xfrm>
          <a:off x="5248275" y="904875"/>
          <a:ext cx="1392722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F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F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F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180975</xdr:colOff>
      <xdr:row>8</xdr:row>
      <xdr:rowOff>180975</xdr:rowOff>
    </xdr:from>
    <xdr:to>
      <xdr:col>3</xdr:col>
      <xdr:colOff>19050</xdr:colOff>
      <xdr:row>17</xdr:row>
      <xdr:rowOff>76200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14525"/>
          <a:ext cx="1666875" cy="1666875"/>
        </a:xfrm>
        <a:prstGeom prst="rect">
          <a:avLst/>
        </a:prstGeom>
      </xdr:spPr>
    </xdr:pic>
    <xdr:clientData/>
  </xdr:twoCellAnchor>
  <xdr:oneCellAnchor>
    <xdr:from>
      <xdr:col>0</xdr:col>
      <xdr:colOff>180975</xdr:colOff>
      <xdr:row>18</xdr:row>
      <xdr:rowOff>180975</xdr:rowOff>
    </xdr:from>
    <xdr:ext cx="1666875" cy="166687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14525"/>
          <a:ext cx="1666875" cy="1666875"/>
        </a:xfrm>
        <a:prstGeom prst="rect">
          <a:avLst/>
        </a:prstGeom>
      </xdr:spPr>
    </xdr:pic>
    <xdr:clientData/>
  </xdr:oneCellAnchor>
  <xdr:twoCellAnchor editAs="oneCell">
    <xdr:from>
      <xdr:col>0</xdr:col>
      <xdr:colOff>219074</xdr:colOff>
      <xdr:row>28</xdr:row>
      <xdr:rowOff>104774</xdr:rowOff>
    </xdr:from>
    <xdr:to>
      <xdr:col>3</xdr:col>
      <xdr:colOff>171449</xdr:colOff>
      <xdr:row>37</xdr:row>
      <xdr:rowOff>114299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5762624"/>
          <a:ext cx="1781175" cy="1781175"/>
        </a:xfrm>
        <a:prstGeom prst="rect">
          <a:avLst/>
        </a:prstGeom>
      </xdr:spPr>
    </xdr:pic>
    <xdr:clientData/>
  </xdr:twoCellAnchor>
  <xdr:oneCellAnchor>
    <xdr:from>
      <xdr:col>0</xdr:col>
      <xdr:colOff>219074</xdr:colOff>
      <xdr:row>38</xdr:row>
      <xdr:rowOff>171449</xdr:rowOff>
    </xdr:from>
    <xdr:ext cx="1781175" cy="1781175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7791449"/>
          <a:ext cx="1781175" cy="17811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95250</xdr:colOff>
      <xdr:row>4</xdr:row>
      <xdr:rowOff>105569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59FC8772-CC2D-482D-B21D-631A9532D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3250" cy="82946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439198</xdr:colOff>
      <xdr:row>13</xdr:row>
      <xdr:rowOff>161925</xdr:rowOff>
    </xdr:from>
    <xdr:to>
      <xdr:col>2</xdr:col>
      <xdr:colOff>38099</xdr:colOff>
      <xdr:row>22</xdr:row>
      <xdr:rowOff>41658</xdr:rowOff>
    </xdr:to>
    <xdr:pic>
      <xdr:nvPicPr>
        <xdr:cNvPr id="10" name="Picture 6" descr="Дорожные столбики">
          <a:extLst>
            <a:ext uri="{FF2B5EF4-FFF2-40B4-BE49-F238E27FC236}">
              <a16:creationId xmlns:a16="http://schemas.microsoft.com/office/drawing/2014/main" xmlns="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473" y="3409950"/>
          <a:ext cx="818101" cy="17656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26</xdr:row>
      <xdr:rowOff>0</xdr:rowOff>
    </xdr:from>
    <xdr:to>
      <xdr:col>1</xdr:col>
      <xdr:colOff>523875</xdr:colOff>
      <xdr:row>33</xdr:row>
      <xdr:rowOff>57150</xdr:rowOff>
    </xdr:to>
    <xdr:pic>
      <xdr:nvPicPr>
        <xdr:cNvPr id="9" name="Picture 4" descr="http://im8-tub-ru.yandex.net/i?id=3754326-26-72&amp;n=21">
          <a:extLst>
            <a:ext uri="{FF2B5EF4-FFF2-40B4-BE49-F238E27FC236}">
              <a16:creationId xmlns:a16="http://schemas.microsoft.com/office/drawing/2014/main" xmlns="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2425" y="5743575"/>
          <a:ext cx="1076325" cy="14287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209550</xdr:colOff>
      <xdr:row>4</xdr:row>
      <xdr:rowOff>114300</xdr:rowOff>
    </xdr:from>
    <xdr:to>
      <xdr:col>11</xdr:col>
      <xdr:colOff>38100</xdr:colOff>
      <xdr:row>4</xdr:row>
      <xdr:rowOff>123825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xmlns="" id="{00000000-0008-0000-2000-00000B000000}"/>
            </a:ext>
          </a:extLst>
        </xdr:cNvPr>
        <xdr:cNvCxnSpPr/>
      </xdr:nvCxnSpPr>
      <xdr:spPr>
        <a:xfrm>
          <a:off x="209550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</xdr:colOff>
      <xdr:row>5</xdr:row>
      <xdr:rowOff>9525</xdr:rowOff>
    </xdr:from>
    <xdr:to>
      <xdr:col>10</xdr:col>
      <xdr:colOff>554522</xdr:colOff>
      <xdr:row>6</xdr:row>
      <xdr:rowOff>142047</xdr:rowOff>
    </xdr:to>
    <xdr:grpSp>
      <xdr:nvGrpSpPr>
        <xdr:cNvPr id="12" name="Отчет" descr="&quot;&quot;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000-00000C000000}"/>
            </a:ext>
          </a:extLst>
        </xdr:cNvPr>
        <xdr:cNvGrpSpPr/>
      </xdr:nvGrpSpPr>
      <xdr:grpSpPr>
        <a:xfrm>
          <a:off x="5514975" y="923925"/>
          <a:ext cx="1535597" cy="313497"/>
          <a:chOff x="7134225" y="424413"/>
          <a:chExt cx="699446" cy="180243"/>
        </a:xfrm>
      </xdr:grpSpPr>
      <xdr:sp macro="" textlink="">
        <xdr:nvSpPr>
          <xdr:cNvPr id="14" name="Полилиния 6">
            <a:extLst>
              <a:ext uri="{FF2B5EF4-FFF2-40B4-BE49-F238E27FC236}">
                <a16:creationId xmlns:a16="http://schemas.microsoft.com/office/drawing/2014/main" xmlns="" id="{00000000-0008-0000-2000-00000E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Полилиния 7">
            <a:extLst>
              <a:ext uri="{FF2B5EF4-FFF2-40B4-BE49-F238E27FC236}">
                <a16:creationId xmlns:a16="http://schemas.microsoft.com/office/drawing/2014/main" xmlns="" id="{00000000-0008-0000-2000-00000F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Надпись 11">
            <a:extLst>
              <a:ext uri="{FF2B5EF4-FFF2-40B4-BE49-F238E27FC236}">
                <a16:creationId xmlns:a16="http://schemas.microsoft.com/office/drawing/2014/main" xmlns="" id="{00000000-0008-0000-2000-000010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5</xdr:col>
      <xdr:colOff>142875</xdr:colOff>
      <xdr:row>4</xdr:row>
      <xdr:rowOff>108611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D1CDAB3-8B9C-43B4-B83B-8F558363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0875" cy="84203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2</xdr:col>
      <xdr:colOff>219075</xdr:colOff>
      <xdr:row>19</xdr:row>
      <xdr:rowOff>57665</xdr:rowOff>
    </xdr:to>
    <xdr:pic>
      <xdr:nvPicPr>
        <xdr:cNvPr id="10241" name="Picture 1" descr="Барьер дорожный водоналивной (малый)">
          <a:extLst>
            <a:ext uri="{FF2B5EF4-FFF2-40B4-BE49-F238E27FC236}">
              <a16:creationId xmlns:a16="http://schemas.microsoft.com/office/drawing/2014/main" xmlns="" id="{00000000-0008-0000-2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2676525"/>
          <a:ext cx="1438275" cy="1943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</xdr:col>
      <xdr:colOff>487251</xdr:colOff>
      <xdr:row>29</xdr:row>
      <xdr:rowOff>38100</xdr:rowOff>
    </xdr:to>
    <xdr:pic>
      <xdr:nvPicPr>
        <xdr:cNvPr id="10242" name="Picture 2" descr="Барьер дорожный водоналивной (стандартный)">
          <a:extLst>
            <a:ext uri="{FF2B5EF4-FFF2-40B4-BE49-F238E27FC236}">
              <a16:creationId xmlns:a16="http://schemas.microsoft.com/office/drawing/2014/main" xmlns="" id="{00000000-0008-0000-2100-00000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5210175"/>
          <a:ext cx="1706451" cy="1514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2</xdr:col>
      <xdr:colOff>390525</xdr:colOff>
      <xdr:row>36</xdr:row>
      <xdr:rowOff>82010</xdr:rowOff>
    </xdr:to>
    <xdr:pic>
      <xdr:nvPicPr>
        <xdr:cNvPr id="10243" name="Picture 3" descr="Вкладывающийся барьер дорожный водоналивной (стандартный)">
          <a:extLst>
            <a:ext uri="{FF2B5EF4-FFF2-40B4-BE49-F238E27FC236}">
              <a16:creationId xmlns:a16="http://schemas.microsoft.com/office/drawing/2014/main" xmlns="" id="{00000000-0008-0000-21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95275" y="7496175"/>
          <a:ext cx="1609725" cy="1110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</xdr:col>
      <xdr:colOff>418148</xdr:colOff>
      <xdr:row>59</xdr:row>
      <xdr:rowOff>38100</xdr:rowOff>
    </xdr:to>
    <xdr:pic>
      <xdr:nvPicPr>
        <xdr:cNvPr id="10245" name="Picture 5" descr="Парковочный дорожный барьер">
          <a:extLst>
            <a:ext uri="{FF2B5EF4-FFF2-40B4-BE49-F238E27FC236}">
              <a16:creationId xmlns:a16="http://schemas.microsoft.com/office/drawing/2014/main" xmlns="" id="{00000000-0008-0000-2100-00000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295275" y="11868150"/>
          <a:ext cx="1637348" cy="1714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209550</xdr:colOff>
      <xdr:row>4</xdr:row>
      <xdr:rowOff>114300</xdr:rowOff>
    </xdr:from>
    <xdr:to>
      <xdr:col>11</xdr:col>
      <xdr:colOff>28575</xdr:colOff>
      <xdr:row>4</xdr:row>
      <xdr:rowOff>114300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xmlns="" id="{00000000-0008-0000-2100-00000E000000}"/>
            </a:ext>
          </a:extLst>
        </xdr:cNvPr>
        <xdr:cNvCxnSpPr/>
      </xdr:nvCxnSpPr>
      <xdr:spPr>
        <a:xfrm>
          <a:off x="209550" y="952500"/>
          <a:ext cx="67437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41</xdr:row>
      <xdr:rowOff>171451</xdr:rowOff>
    </xdr:from>
    <xdr:to>
      <xdr:col>2</xdr:col>
      <xdr:colOff>514350</xdr:colOff>
      <xdr:row>45</xdr:row>
      <xdr:rowOff>27088</xdr:rowOff>
    </xdr:to>
    <xdr:pic>
      <xdr:nvPicPr>
        <xdr:cNvPr id="22" name="Picture 3" descr="Вкладывающийся барьер дорожный водоналивной (стандартный)">
          <a:extLst>
            <a:ext uri="{FF2B5EF4-FFF2-40B4-BE49-F238E27FC236}">
              <a16:creationId xmlns:a16="http://schemas.microsoft.com/office/drawing/2014/main" xmlns="" id="{00000000-0008-0000-2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0" y="9610726"/>
          <a:ext cx="1733550" cy="893862"/>
        </a:xfrm>
        <a:prstGeom prst="rect">
          <a:avLst/>
        </a:prstGeom>
        <a:noFill/>
      </xdr:spPr>
    </xdr:pic>
    <xdr:clientData/>
  </xdr:twoCellAnchor>
  <xdr:twoCellAnchor>
    <xdr:from>
      <xdr:col>8</xdr:col>
      <xdr:colOff>476250</xdr:colOff>
      <xdr:row>5</xdr:row>
      <xdr:rowOff>0</xdr:rowOff>
    </xdr:from>
    <xdr:to>
      <xdr:col>10</xdr:col>
      <xdr:colOff>792647</xdr:colOff>
      <xdr:row>6</xdr:row>
      <xdr:rowOff>132522</xdr:rowOff>
    </xdr:to>
    <xdr:grpSp>
      <xdr:nvGrpSpPr>
        <xdr:cNvPr id="15" name="Отчет" descr="&quot;&quot;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100-00000F000000}"/>
            </a:ext>
          </a:extLst>
        </xdr:cNvPr>
        <xdr:cNvGrpSpPr/>
      </xdr:nvGrpSpPr>
      <xdr:grpSpPr>
        <a:xfrm>
          <a:off x="5353050" y="914400"/>
          <a:ext cx="1535597" cy="313497"/>
          <a:chOff x="7134225" y="424413"/>
          <a:chExt cx="699446" cy="180243"/>
        </a:xfrm>
      </xdr:grpSpPr>
      <xdr:sp macro="" textlink="">
        <xdr:nvSpPr>
          <xdr:cNvPr id="16" name="Полилиния 6">
            <a:extLst>
              <a:ext uri="{FF2B5EF4-FFF2-40B4-BE49-F238E27FC236}">
                <a16:creationId xmlns:a16="http://schemas.microsoft.com/office/drawing/2014/main" xmlns="" id="{00000000-0008-0000-2100-000010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Полилиния 7">
            <a:extLst>
              <a:ext uri="{FF2B5EF4-FFF2-40B4-BE49-F238E27FC236}">
                <a16:creationId xmlns:a16="http://schemas.microsoft.com/office/drawing/2014/main" xmlns="" id="{00000000-0008-0000-2100-000011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Надпись 11">
            <a:extLst>
              <a:ext uri="{FF2B5EF4-FFF2-40B4-BE49-F238E27FC236}">
                <a16:creationId xmlns:a16="http://schemas.microsoft.com/office/drawing/2014/main" xmlns="" id="{00000000-0008-0000-2100-000012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28575</xdr:colOff>
      <xdr:row>61</xdr:row>
      <xdr:rowOff>57150</xdr:rowOff>
    </xdr:from>
    <xdr:to>
      <xdr:col>2</xdr:col>
      <xdr:colOff>495300</xdr:colOff>
      <xdr:row>69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468350"/>
          <a:ext cx="1685925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128334</xdr:colOff>
      <xdr:row>4</xdr:row>
      <xdr:rowOff>104775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41E2A367-086B-41B7-AEE6-6A009D90A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76334" cy="8382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104775</xdr:rowOff>
    </xdr:from>
    <xdr:to>
      <xdr:col>11</xdr:col>
      <xdr:colOff>0</xdr:colOff>
      <xdr:row>4</xdr:row>
      <xdr:rowOff>114300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CxnSpPr/>
      </xdr:nvCxnSpPr>
      <xdr:spPr>
        <a:xfrm flipV="1">
          <a:off x="209550" y="942975"/>
          <a:ext cx="71913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66675</xdr:colOff>
      <xdr:row>9</xdr:row>
      <xdr:rowOff>85725</xdr:rowOff>
    </xdr:from>
    <xdr:to>
      <xdr:col>2</xdr:col>
      <xdr:colOff>847725</xdr:colOff>
      <xdr:row>19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20027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</xdr:row>
      <xdr:rowOff>38100</xdr:rowOff>
    </xdr:from>
    <xdr:to>
      <xdr:col>2</xdr:col>
      <xdr:colOff>819150</xdr:colOff>
      <xdr:row>29</xdr:row>
      <xdr:rowOff>142875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45770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</xdr:row>
      <xdr:rowOff>38100</xdr:rowOff>
    </xdr:from>
    <xdr:to>
      <xdr:col>2</xdr:col>
      <xdr:colOff>809625</xdr:colOff>
      <xdr:row>39</xdr:row>
      <xdr:rowOff>161925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5627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40</xdr:row>
      <xdr:rowOff>0</xdr:rowOff>
    </xdr:from>
    <xdr:to>
      <xdr:col>2</xdr:col>
      <xdr:colOff>828675</xdr:colOff>
      <xdr:row>49</xdr:row>
      <xdr:rowOff>114300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6677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40</xdr:row>
      <xdr:rowOff>66675</xdr:rowOff>
    </xdr:from>
    <xdr:to>
      <xdr:col>2</xdr:col>
      <xdr:colOff>838200</xdr:colOff>
      <xdr:row>50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7918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52</xdr:row>
      <xdr:rowOff>400051</xdr:rowOff>
    </xdr:from>
    <xdr:to>
      <xdr:col>2</xdr:col>
      <xdr:colOff>914400</xdr:colOff>
      <xdr:row>62</xdr:row>
      <xdr:rowOff>171450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3639801"/>
          <a:ext cx="2095499" cy="20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57149</xdr:rowOff>
    </xdr:from>
    <xdr:to>
      <xdr:col>2</xdr:col>
      <xdr:colOff>885824</xdr:colOff>
      <xdr:row>73</xdr:row>
      <xdr:rowOff>276224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0099"/>
          <a:ext cx="2105024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76199</xdr:rowOff>
    </xdr:from>
    <xdr:to>
      <xdr:col>2</xdr:col>
      <xdr:colOff>885824</xdr:colOff>
      <xdr:row>83</xdr:row>
      <xdr:rowOff>295274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7999"/>
          <a:ext cx="2105024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371475</xdr:rowOff>
    </xdr:from>
    <xdr:to>
      <xdr:col>2</xdr:col>
      <xdr:colOff>857250</xdr:colOff>
      <xdr:row>95</xdr:row>
      <xdr:rowOff>161925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97875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190501</xdr:rowOff>
    </xdr:from>
    <xdr:to>
      <xdr:col>2</xdr:col>
      <xdr:colOff>962025</xdr:colOff>
      <xdr:row>104</xdr:row>
      <xdr:rowOff>86917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45826"/>
          <a:ext cx="2181225" cy="1363266"/>
        </a:xfrm>
        <a:prstGeom prst="rect">
          <a:avLst/>
        </a:prstGeom>
      </xdr:spPr>
    </xdr:pic>
    <xdr:clientData/>
  </xdr:twoCellAnchor>
  <xdr:twoCellAnchor>
    <xdr:from>
      <xdr:col>8</xdr:col>
      <xdr:colOff>571500</xdr:colOff>
      <xdr:row>5</xdr:row>
      <xdr:rowOff>9525</xdr:rowOff>
    </xdr:from>
    <xdr:to>
      <xdr:col>10</xdr:col>
      <xdr:colOff>887897</xdr:colOff>
      <xdr:row>6</xdr:row>
      <xdr:rowOff>142047</xdr:rowOff>
    </xdr:to>
    <xdr:grpSp>
      <xdr:nvGrpSpPr>
        <xdr:cNvPr id="20" name="Отчет" descr="&quot;&quot;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200-000014000000}"/>
            </a:ext>
          </a:extLst>
        </xdr:cNvPr>
        <xdr:cNvGrpSpPr/>
      </xdr:nvGrpSpPr>
      <xdr:grpSpPr>
        <a:xfrm>
          <a:off x="5848350" y="1057275"/>
          <a:ext cx="1535597" cy="342072"/>
          <a:chOff x="7134225" y="424413"/>
          <a:chExt cx="699446" cy="180243"/>
        </a:xfrm>
      </xdr:grpSpPr>
      <xdr:sp macro="" textlink="">
        <xdr:nvSpPr>
          <xdr:cNvPr id="24" name="Полилиния 6">
            <a:extLst>
              <a:ext uri="{FF2B5EF4-FFF2-40B4-BE49-F238E27FC236}">
                <a16:creationId xmlns:a16="http://schemas.microsoft.com/office/drawing/2014/main" xmlns="" id="{00000000-0008-0000-2200-000018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Полилиния 7">
            <a:extLst>
              <a:ext uri="{FF2B5EF4-FFF2-40B4-BE49-F238E27FC236}">
                <a16:creationId xmlns:a16="http://schemas.microsoft.com/office/drawing/2014/main" xmlns="" id="{00000000-0008-0000-2200-00001B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Надпись 11">
            <a:extLst>
              <a:ext uri="{FF2B5EF4-FFF2-40B4-BE49-F238E27FC236}">
                <a16:creationId xmlns:a16="http://schemas.microsoft.com/office/drawing/2014/main" xmlns="" id="{00000000-0008-0000-2200-00001C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4</xdr:col>
      <xdr:colOff>371475</xdr:colOff>
      <xdr:row>4</xdr:row>
      <xdr:rowOff>113639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7B46B23E-75A9-496B-A4EF-347902589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9925" cy="84706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10</xdr:col>
      <xdr:colOff>752475</xdr:colOff>
      <xdr:row>4</xdr:row>
      <xdr:rowOff>114300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CxnSpPr/>
      </xdr:nvCxnSpPr>
      <xdr:spPr>
        <a:xfrm>
          <a:off x="209550" y="952500"/>
          <a:ext cx="6638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590550</xdr:colOff>
      <xdr:row>26</xdr:row>
      <xdr:rowOff>133350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5525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123825</xdr:rowOff>
    </xdr:from>
    <xdr:to>
      <xdr:col>2</xdr:col>
      <xdr:colOff>523875</xdr:colOff>
      <xdr:row>35</xdr:row>
      <xdr:rowOff>190500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3875"/>
          <a:ext cx="174307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47625</xdr:rowOff>
    </xdr:from>
    <xdr:to>
      <xdr:col>2</xdr:col>
      <xdr:colOff>438150</xdr:colOff>
      <xdr:row>44</xdr:row>
      <xdr:rowOff>28575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62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45</xdr:row>
      <xdr:rowOff>133350</xdr:rowOff>
    </xdr:from>
    <xdr:to>
      <xdr:col>2</xdr:col>
      <xdr:colOff>400050</xdr:colOff>
      <xdr:row>53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115300"/>
          <a:ext cx="158115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7</xdr:row>
      <xdr:rowOff>400049</xdr:rowOff>
    </xdr:from>
    <xdr:to>
      <xdr:col>3</xdr:col>
      <xdr:colOff>19050</xdr:colOff>
      <xdr:row>16</xdr:row>
      <xdr:rowOff>123825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1866899"/>
          <a:ext cx="1838326" cy="18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55</xdr:row>
      <xdr:rowOff>47625</xdr:rowOff>
    </xdr:from>
    <xdr:to>
      <xdr:col>2</xdr:col>
      <xdr:colOff>333375</xdr:colOff>
      <xdr:row>62</xdr:row>
      <xdr:rowOff>104775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801475"/>
          <a:ext cx="1524000" cy="1524000"/>
        </a:xfrm>
        <a:prstGeom prst="rect">
          <a:avLst/>
        </a:prstGeom>
      </xdr:spPr>
    </xdr:pic>
    <xdr:clientData/>
  </xdr:twoCellAnchor>
  <xdr:twoCellAnchor>
    <xdr:from>
      <xdr:col>8</xdr:col>
      <xdr:colOff>257175</xdr:colOff>
      <xdr:row>5</xdr:row>
      <xdr:rowOff>9525</xdr:rowOff>
    </xdr:from>
    <xdr:to>
      <xdr:col>10</xdr:col>
      <xdr:colOff>573572</xdr:colOff>
      <xdr:row>6</xdr:row>
      <xdr:rowOff>142047</xdr:rowOff>
    </xdr:to>
    <xdr:grpSp>
      <xdr:nvGrpSpPr>
        <xdr:cNvPr id="16" name="Отчет" descr="&quot;&quot;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300-000010000000}"/>
            </a:ext>
          </a:extLst>
        </xdr:cNvPr>
        <xdr:cNvGrpSpPr/>
      </xdr:nvGrpSpPr>
      <xdr:grpSpPr>
        <a:xfrm>
          <a:off x="5133975" y="962025"/>
          <a:ext cx="1535597" cy="323022"/>
          <a:chOff x="7134225" y="424413"/>
          <a:chExt cx="699446" cy="180243"/>
        </a:xfrm>
      </xdr:grpSpPr>
      <xdr:sp macro="" textlink="">
        <xdr:nvSpPr>
          <xdr:cNvPr id="17" name="Полилиния 6">
            <a:extLst>
              <a:ext uri="{FF2B5EF4-FFF2-40B4-BE49-F238E27FC236}">
                <a16:creationId xmlns:a16="http://schemas.microsoft.com/office/drawing/2014/main" xmlns="" id="{00000000-0008-0000-2300-000011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>
            <a:extLst>
              <a:ext uri="{FF2B5EF4-FFF2-40B4-BE49-F238E27FC236}">
                <a16:creationId xmlns:a16="http://schemas.microsoft.com/office/drawing/2014/main" xmlns="" id="{00000000-0008-0000-2300-00001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Надпись 11">
            <a:extLst>
              <a:ext uri="{FF2B5EF4-FFF2-40B4-BE49-F238E27FC236}">
                <a16:creationId xmlns:a16="http://schemas.microsoft.com/office/drawing/2014/main" xmlns="" id="{00000000-0008-0000-2300-000013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4</xdr:row>
      <xdr:rowOff>87577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B931F293-1E1C-4CC0-80FC-230C00653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19450" cy="84957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8</xdr:col>
      <xdr:colOff>9525</xdr:colOff>
      <xdr:row>4</xdr:row>
      <xdr:rowOff>123825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2400-000006000000}"/>
            </a:ext>
          </a:extLst>
        </xdr:cNvPr>
        <xdr:cNvCxnSpPr/>
      </xdr:nvCxnSpPr>
      <xdr:spPr>
        <a:xfrm>
          <a:off x="209550" y="952500"/>
          <a:ext cx="6819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228600</xdr:colOff>
      <xdr:row>9</xdr:row>
      <xdr:rowOff>76201</xdr:rowOff>
    </xdr:from>
    <xdr:to>
      <xdr:col>1</xdr:col>
      <xdr:colOff>460248</xdr:colOff>
      <xdr:row>9</xdr:row>
      <xdr:rowOff>1143001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190751"/>
          <a:ext cx="841248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</xdr:row>
      <xdr:rowOff>104775</xdr:rowOff>
    </xdr:from>
    <xdr:to>
      <xdr:col>1</xdr:col>
      <xdr:colOff>471103</xdr:colOff>
      <xdr:row>10</xdr:row>
      <xdr:rowOff>1143000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3486150"/>
          <a:ext cx="90925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57150</xdr:rowOff>
    </xdr:from>
    <xdr:to>
      <xdr:col>1</xdr:col>
      <xdr:colOff>400049</xdr:colOff>
      <xdr:row>11</xdr:row>
      <xdr:rowOff>1140362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714875"/>
          <a:ext cx="838199" cy="108321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</xdr:row>
      <xdr:rowOff>114300</xdr:rowOff>
    </xdr:from>
    <xdr:to>
      <xdr:col>1</xdr:col>
      <xdr:colOff>430742</xdr:colOff>
      <xdr:row>12</xdr:row>
      <xdr:rowOff>1304925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15025"/>
          <a:ext cx="926042" cy="1190625"/>
        </a:xfrm>
        <a:prstGeom prst="rect">
          <a:avLst/>
        </a:prstGeom>
      </xdr:spPr>
    </xdr:pic>
    <xdr:clientData/>
  </xdr:twoCellAnchor>
  <xdr:twoCellAnchor>
    <xdr:from>
      <xdr:col>5</xdr:col>
      <xdr:colOff>1295400</xdr:colOff>
      <xdr:row>5</xdr:row>
      <xdr:rowOff>38100</xdr:rowOff>
    </xdr:from>
    <xdr:to>
      <xdr:col>7</xdr:col>
      <xdr:colOff>764072</xdr:colOff>
      <xdr:row>6</xdr:row>
      <xdr:rowOff>170622</xdr:rowOff>
    </xdr:to>
    <xdr:grpSp>
      <xdr:nvGrpSpPr>
        <xdr:cNvPr id="18" name="Отчет" descr="&quot;&quot;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400-000012000000}"/>
            </a:ext>
          </a:extLst>
        </xdr:cNvPr>
        <xdr:cNvGrpSpPr/>
      </xdr:nvGrpSpPr>
      <xdr:grpSpPr>
        <a:xfrm>
          <a:off x="5419725" y="952500"/>
          <a:ext cx="1535597" cy="313497"/>
          <a:chOff x="7134225" y="424413"/>
          <a:chExt cx="699446" cy="180243"/>
        </a:xfrm>
      </xdr:grpSpPr>
      <xdr:sp macro="" textlink="">
        <xdr:nvSpPr>
          <xdr:cNvPr id="19" name="Полилиния 6">
            <a:extLst>
              <a:ext uri="{FF2B5EF4-FFF2-40B4-BE49-F238E27FC236}">
                <a16:creationId xmlns:a16="http://schemas.microsoft.com/office/drawing/2014/main" xmlns="" id="{00000000-0008-0000-2400-000013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>
            <a:extLst>
              <a:ext uri="{FF2B5EF4-FFF2-40B4-BE49-F238E27FC236}">
                <a16:creationId xmlns:a16="http://schemas.microsoft.com/office/drawing/2014/main" xmlns="" id="{00000000-0008-0000-2400-000014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>
            <a:extLst>
              <a:ext uri="{FF2B5EF4-FFF2-40B4-BE49-F238E27FC236}">
                <a16:creationId xmlns:a16="http://schemas.microsoft.com/office/drawing/2014/main" xmlns="" id="{00000000-0008-0000-2400-000015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4</xdr:col>
      <xdr:colOff>752475</xdr:colOff>
      <xdr:row>4</xdr:row>
      <xdr:rowOff>108611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1EE7214-692C-4CD8-B1D7-3CC6983D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0875" cy="84203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8</xdr:col>
      <xdr:colOff>9525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CxnSpPr/>
      </xdr:nvCxnSpPr>
      <xdr:spPr>
        <a:xfrm>
          <a:off x="209550" y="952500"/>
          <a:ext cx="6819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5</xdr:row>
      <xdr:rowOff>38100</xdr:rowOff>
    </xdr:from>
    <xdr:to>
      <xdr:col>8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GrpSpPr/>
      </xdr:nvGrpSpPr>
      <xdr:grpSpPr>
        <a:xfrm>
          <a:off x="5086350" y="952500"/>
          <a:ext cx="142129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5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5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5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161925</xdr:colOff>
      <xdr:row>8</xdr:row>
      <xdr:rowOff>0</xdr:rowOff>
    </xdr:from>
    <xdr:to>
      <xdr:col>2</xdr:col>
      <xdr:colOff>428625</xdr:colOff>
      <xdr:row>15</xdr:row>
      <xdr:rowOff>123825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573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</xdr:row>
      <xdr:rowOff>9526</xdr:rowOff>
    </xdr:from>
    <xdr:to>
      <xdr:col>2</xdr:col>
      <xdr:colOff>466725</xdr:colOff>
      <xdr:row>22</xdr:row>
      <xdr:rowOff>133351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028951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23</xdr:row>
      <xdr:rowOff>1</xdr:rowOff>
    </xdr:from>
    <xdr:to>
      <xdr:col>2</xdr:col>
      <xdr:colOff>428626</xdr:colOff>
      <xdr:row>30</xdr:row>
      <xdr:rowOff>28576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4572001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29</xdr:row>
      <xdr:rowOff>85726</xdr:rowOff>
    </xdr:from>
    <xdr:to>
      <xdr:col>2</xdr:col>
      <xdr:colOff>514351</xdr:colOff>
      <xdr:row>37</xdr:row>
      <xdr:rowOff>95251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5829301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37</xdr:row>
      <xdr:rowOff>133350</xdr:rowOff>
    </xdr:from>
    <xdr:to>
      <xdr:col>2</xdr:col>
      <xdr:colOff>552451</xdr:colOff>
      <xdr:row>45</xdr:row>
      <xdr:rowOff>104775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7429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44</xdr:row>
      <xdr:rowOff>66675</xdr:rowOff>
    </xdr:from>
    <xdr:to>
      <xdr:col>2</xdr:col>
      <xdr:colOff>590550</xdr:colOff>
      <xdr:row>52</xdr:row>
      <xdr:rowOff>161925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2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72490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52</xdr:row>
      <xdr:rowOff>0</xdr:rowOff>
    </xdr:from>
    <xdr:to>
      <xdr:col>2</xdr:col>
      <xdr:colOff>590550</xdr:colOff>
      <xdr:row>60</xdr:row>
      <xdr:rowOff>19050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2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296525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58</xdr:row>
      <xdr:rowOff>123825</xdr:rowOff>
    </xdr:from>
    <xdr:to>
      <xdr:col>2</xdr:col>
      <xdr:colOff>600075</xdr:colOff>
      <xdr:row>66</xdr:row>
      <xdr:rowOff>142875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2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1506200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476250</xdr:colOff>
      <xdr:row>4</xdr:row>
      <xdr:rowOff>106098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B2780496-8C62-4634-8F4A-12DE1F54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81350" cy="83952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209550</xdr:rowOff>
    </xdr:from>
    <xdr:to>
      <xdr:col>2</xdr:col>
      <xdr:colOff>352425</xdr:colOff>
      <xdr:row>10</xdr:row>
      <xdr:rowOff>819150</xdr:rowOff>
    </xdr:to>
    <xdr:pic>
      <xdr:nvPicPr>
        <xdr:cNvPr id="4" name="Picture 1" descr="Фонарь сигнальный ФС 4.1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324100"/>
          <a:ext cx="1571625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161925</xdr:rowOff>
    </xdr:from>
    <xdr:to>
      <xdr:col>2</xdr:col>
      <xdr:colOff>352425</xdr:colOff>
      <xdr:row>11</xdr:row>
      <xdr:rowOff>923925</xdr:rowOff>
    </xdr:to>
    <xdr:pic>
      <xdr:nvPicPr>
        <xdr:cNvPr id="5" name="Picture 2" descr="Фонарь сигнальный ФС 12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552825"/>
          <a:ext cx="1571625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2</xdr:col>
      <xdr:colOff>352425</xdr:colOff>
      <xdr:row>13</xdr:row>
      <xdr:rowOff>47625</xdr:rowOff>
    </xdr:to>
    <xdr:pic>
      <xdr:nvPicPr>
        <xdr:cNvPr id="6" name="Picture 3" descr="Фонарь сигнальный НСП 03">
          <a:extLst>
            <a:ext uri="{FF2B5EF4-FFF2-40B4-BE49-F238E27FC236}">
              <a16:creationId xmlns:a16="http://schemas.microsoft.com/office/drawing/2014/main" xmlns="" id="{00000000-0008-0000-2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219575"/>
          <a:ext cx="1571625" cy="923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95250</xdr:rowOff>
    </xdr:from>
    <xdr:to>
      <xdr:col>2</xdr:col>
      <xdr:colOff>495300</xdr:colOff>
      <xdr:row>13</xdr:row>
      <xdr:rowOff>1038225</xdr:rowOff>
    </xdr:to>
    <xdr:pic>
      <xdr:nvPicPr>
        <xdr:cNvPr id="7" name="Picture 4" descr="Гирлянда из сигнальных фонарей">
          <a:extLst>
            <a:ext uri="{FF2B5EF4-FFF2-40B4-BE49-F238E27FC236}">
              <a16:creationId xmlns:a16="http://schemas.microsoft.com/office/drawing/2014/main" xmlns="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0" y="6276975"/>
          <a:ext cx="1714500" cy="9429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xmlns="" id="{00000000-0008-0000-2600-000013000000}"/>
            </a:ext>
          </a:extLst>
        </xdr:cNvPr>
        <xdr:cNvCxnSpPr/>
      </xdr:nvCxnSpPr>
      <xdr:spPr>
        <a:xfrm>
          <a:off x="123825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438150</xdr:colOff>
      <xdr:row>16</xdr:row>
      <xdr:rowOff>76201</xdr:rowOff>
    </xdr:from>
    <xdr:to>
      <xdr:col>1</xdr:col>
      <xdr:colOff>608480</xdr:colOff>
      <xdr:row>16</xdr:row>
      <xdr:rowOff>876301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153526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57151</xdr:rowOff>
    </xdr:from>
    <xdr:to>
      <xdr:col>1</xdr:col>
      <xdr:colOff>602455</xdr:colOff>
      <xdr:row>17</xdr:row>
      <xdr:rowOff>923925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096501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18</xdr:row>
      <xdr:rowOff>47625</xdr:rowOff>
    </xdr:from>
    <xdr:to>
      <xdr:col>1</xdr:col>
      <xdr:colOff>541962</xdr:colOff>
      <xdr:row>18</xdr:row>
      <xdr:rowOff>1009650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106150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19</xdr:row>
      <xdr:rowOff>19050</xdr:rowOff>
    </xdr:from>
    <xdr:to>
      <xdr:col>2</xdr:col>
      <xdr:colOff>66675</xdr:colOff>
      <xdr:row>19</xdr:row>
      <xdr:rowOff>1003803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19200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</xdr:row>
      <xdr:rowOff>9525</xdr:rowOff>
    </xdr:from>
    <xdr:to>
      <xdr:col>2</xdr:col>
      <xdr:colOff>371475</xdr:colOff>
      <xdr:row>10</xdr:row>
      <xdr:rowOff>171450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14525"/>
          <a:ext cx="1343025" cy="1343025"/>
        </a:xfrm>
        <a:prstGeom prst="rect">
          <a:avLst/>
        </a:prstGeom>
      </xdr:spPr>
    </xdr:pic>
    <xdr:clientData/>
  </xdr:twoCellAnchor>
  <xdr:twoCellAnchor>
    <xdr:from>
      <xdr:col>8</xdr:col>
      <xdr:colOff>523875</xdr:colOff>
      <xdr:row>5</xdr:row>
      <xdr:rowOff>38100</xdr:rowOff>
    </xdr:from>
    <xdr:to>
      <xdr:col>10</xdr:col>
      <xdr:colOff>840272</xdr:colOff>
      <xdr:row>6</xdr:row>
      <xdr:rowOff>170622</xdr:rowOff>
    </xdr:to>
    <xdr:grpSp>
      <xdr:nvGrpSpPr>
        <xdr:cNvPr id="20" name="Отчет" descr="&quot;&quot;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600-000014000000}"/>
            </a:ext>
          </a:extLst>
        </xdr:cNvPr>
        <xdr:cNvGrpSpPr/>
      </xdr:nvGrpSpPr>
      <xdr:grpSpPr>
        <a:xfrm>
          <a:off x="5400675" y="952500"/>
          <a:ext cx="1535597" cy="313497"/>
          <a:chOff x="7134225" y="424413"/>
          <a:chExt cx="699446" cy="180243"/>
        </a:xfrm>
      </xdr:grpSpPr>
      <xdr:sp macro="" textlink="">
        <xdr:nvSpPr>
          <xdr:cNvPr id="22" name="Полилиния 6">
            <a:extLst>
              <a:ext uri="{FF2B5EF4-FFF2-40B4-BE49-F238E27FC236}">
                <a16:creationId xmlns:a16="http://schemas.microsoft.com/office/drawing/2014/main" xmlns="" id="{00000000-0008-0000-2600-000016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Полилиния 7">
            <a:extLst>
              <a:ext uri="{FF2B5EF4-FFF2-40B4-BE49-F238E27FC236}">
                <a16:creationId xmlns:a16="http://schemas.microsoft.com/office/drawing/2014/main" xmlns="" id="{00000000-0008-0000-2600-000017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" name="Надпись 11">
            <a:extLst>
              <a:ext uri="{FF2B5EF4-FFF2-40B4-BE49-F238E27FC236}">
                <a16:creationId xmlns:a16="http://schemas.microsoft.com/office/drawing/2014/main" xmlns="" id="{00000000-0008-0000-2600-000018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304801</xdr:colOff>
      <xdr:row>14</xdr:row>
      <xdr:rowOff>57151</xdr:rowOff>
    </xdr:from>
    <xdr:to>
      <xdr:col>2</xdr:col>
      <xdr:colOff>114301</xdr:colOff>
      <xdr:row>14</xdr:row>
      <xdr:rowOff>1085851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30567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9524</xdr:rowOff>
    </xdr:from>
    <xdr:to>
      <xdr:col>2</xdr:col>
      <xdr:colOff>152401</xdr:colOff>
      <xdr:row>15</xdr:row>
      <xdr:rowOff>1076325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420099"/>
          <a:ext cx="1066801" cy="106680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21</xdr:row>
      <xdr:rowOff>19051</xdr:rowOff>
    </xdr:from>
    <xdr:to>
      <xdr:col>2</xdr:col>
      <xdr:colOff>304800</xdr:colOff>
      <xdr:row>21</xdr:row>
      <xdr:rowOff>1285875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394460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22</xdr:row>
      <xdr:rowOff>66675</xdr:rowOff>
    </xdr:from>
    <xdr:to>
      <xdr:col>2</xdr:col>
      <xdr:colOff>228600</xdr:colOff>
      <xdr:row>22</xdr:row>
      <xdr:rowOff>1209675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53638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133351</xdr:colOff>
      <xdr:row>4</xdr:row>
      <xdr:rowOff>106098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DB0AD7A1-F4EE-4693-8D74-DD2F1FBA8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181350" cy="8395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>
          <a:off x="114300" y="942975"/>
          <a:ext cx="75152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5</xdr:row>
      <xdr:rowOff>9525</xdr:rowOff>
    </xdr:from>
    <xdr:to>
      <xdr:col>10</xdr:col>
      <xdr:colOff>2072</xdr:colOff>
      <xdr:row>6</xdr:row>
      <xdr:rowOff>142047</xdr:rowOff>
    </xdr:to>
    <xdr:grpSp>
      <xdr:nvGrpSpPr>
        <xdr:cNvPr id="4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pSpPr/>
      </xdr:nvGrpSpPr>
      <xdr:grpSpPr>
        <a:xfrm>
          <a:off x="6143625" y="962025"/>
          <a:ext cx="2154722" cy="323022"/>
          <a:chOff x="7134225" y="424413"/>
          <a:chExt cx="699446" cy="180243"/>
        </a:xfrm>
      </xdr:grpSpPr>
      <xdr:sp macro="" textlink="">
        <xdr:nvSpPr>
          <xdr:cNvPr id="5" name="Полилиния 6">
            <a:extLst>
              <a:ext uri="{FF2B5EF4-FFF2-40B4-BE49-F238E27FC236}">
                <a16:creationId xmlns:a16="http://schemas.microsoft.com/office/drawing/2014/main" xmlns="" id="{00000000-0008-0000-0300-000005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Полилиния 7">
            <a:extLst>
              <a:ext uri="{FF2B5EF4-FFF2-40B4-BE49-F238E27FC236}">
                <a16:creationId xmlns:a16="http://schemas.microsoft.com/office/drawing/2014/main" xmlns="" id="{00000000-0008-0000-0300-000006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7" name="Надпись 11">
            <a:extLst>
              <a:ext uri="{FF2B5EF4-FFF2-40B4-BE49-F238E27FC236}">
                <a16:creationId xmlns:a16="http://schemas.microsoft.com/office/drawing/2014/main" xmlns="" id="{00000000-0008-0000-0300-000007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123825</xdr:colOff>
      <xdr:row>10</xdr:row>
      <xdr:rowOff>123825</xdr:rowOff>
    </xdr:from>
    <xdr:to>
      <xdr:col>1</xdr:col>
      <xdr:colOff>790575</xdr:colOff>
      <xdr:row>11</xdr:row>
      <xdr:rowOff>742950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4669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</xdr:row>
      <xdr:rowOff>171450</xdr:rowOff>
    </xdr:from>
    <xdr:to>
      <xdr:col>1</xdr:col>
      <xdr:colOff>781050</xdr:colOff>
      <xdr:row>14</xdr:row>
      <xdr:rowOff>781050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524375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</xdr:row>
      <xdr:rowOff>142875</xdr:rowOff>
    </xdr:from>
    <xdr:to>
      <xdr:col>1</xdr:col>
      <xdr:colOff>762000</xdr:colOff>
      <xdr:row>17</xdr:row>
      <xdr:rowOff>742950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5055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152400</xdr:rowOff>
    </xdr:from>
    <xdr:to>
      <xdr:col>1</xdr:col>
      <xdr:colOff>762000</xdr:colOff>
      <xdr:row>20</xdr:row>
      <xdr:rowOff>752475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5248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22</xdr:row>
      <xdr:rowOff>95250</xdr:rowOff>
    </xdr:from>
    <xdr:to>
      <xdr:col>1</xdr:col>
      <xdr:colOff>666752</xdr:colOff>
      <xdr:row>22</xdr:row>
      <xdr:rowOff>1419226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0477500"/>
          <a:ext cx="1323976" cy="132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24</xdr:row>
      <xdr:rowOff>57151</xdr:rowOff>
    </xdr:from>
    <xdr:to>
      <xdr:col>1</xdr:col>
      <xdr:colOff>714375</xdr:colOff>
      <xdr:row>24</xdr:row>
      <xdr:rowOff>1466851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201526"/>
          <a:ext cx="1409700" cy="1409700"/>
        </a:xfrm>
        <a:prstGeom prst="rect">
          <a:avLst/>
        </a:prstGeom>
      </xdr:spPr>
    </xdr:pic>
    <xdr:clientData/>
  </xdr:twoCellAnchor>
  <xdr:oneCellAnchor>
    <xdr:from>
      <xdr:col>0</xdr:col>
      <xdr:colOff>200025</xdr:colOff>
      <xdr:row>27</xdr:row>
      <xdr:rowOff>209550</xdr:rowOff>
    </xdr:from>
    <xdr:ext cx="1333500" cy="1333500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077950"/>
          <a:ext cx="1333500" cy="1333500"/>
        </a:xfrm>
        <a:prstGeom prst="rect">
          <a:avLst/>
        </a:prstGeom>
      </xdr:spPr>
    </xdr:pic>
    <xdr:clientData/>
  </xdr:oneCellAnchor>
  <xdr:twoCellAnchor editAs="oneCell">
    <xdr:from>
      <xdr:col>2</xdr:col>
      <xdr:colOff>409576</xdr:colOff>
      <xdr:row>32</xdr:row>
      <xdr:rowOff>0</xdr:rowOff>
    </xdr:from>
    <xdr:to>
      <xdr:col>4</xdr:col>
      <xdr:colOff>175094</xdr:colOff>
      <xdr:row>38</xdr:row>
      <xdr:rowOff>47625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1" y="80895825"/>
          <a:ext cx="984718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38100</xdr:rowOff>
    </xdr:from>
    <xdr:to>
      <xdr:col>4</xdr:col>
      <xdr:colOff>209550</xdr:colOff>
      <xdr:row>4</xdr:row>
      <xdr:rowOff>103055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D6ABBC2-B2AC-4334-AB8A-63B6E02E1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3133725" cy="82695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CxnSpPr/>
      </xdr:nvCxnSpPr>
      <xdr:spPr>
        <a:xfrm>
          <a:off x="123825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GrpSpPr/>
      </xdr:nvGrpSpPr>
      <xdr:grpSpPr>
        <a:xfrm>
          <a:off x="5534025" y="952500"/>
          <a:ext cx="1507022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7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7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7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333376</xdr:colOff>
      <xdr:row>9</xdr:row>
      <xdr:rowOff>66675</xdr:rowOff>
    </xdr:from>
    <xdr:to>
      <xdr:col>2</xdr:col>
      <xdr:colOff>352426</xdr:colOff>
      <xdr:row>9</xdr:row>
      <xdr:rowOff>1304925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724025"/>
          <a:ext cx="1238250" cy="1238250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10</xdr:row>
      <xdr:rowOff>66675</xdr:rowOff>
    </xdr:from>
    <xdr:ext cx="1238250" cy="1238250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724025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12</xdr:row>
      <xdr:rowOff>19051</xdr:rowOff>
    </xdr:from>
    <xdr:to>
      <xdr:col>2</xdr:col>
      <xdr:colOff>304800</xdr:colOff>
      <xdr:row>12</xdr:row>
      <xdr:rowOff>1285875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419225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</xdr:row>
      <xdr:rowOff>66675</xdr:rowOff>
    </xdr:from>
    <xdr:to>
      <xdr:col>2</xdr:col>
      <xdr:colOff>228600</xdr:colOff>
      <xdr:row>13</xdr:row>
      <xdr:rowOff>1209675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561147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15</xdr:row>
      <xdr:rowOff>57151</xdr:rowOff>
    </xdr:from>
    <xdr:to>
      <xdr:col>2</xdr:col>
      <xdr:colOff>114301</xdr:colOff>
      <xdr:row>15</xdr:row>
      <xdr:rowOff>1085851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30567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16</xdr:row>
      <xdr:rowOff>76201</xdr:rowOff>
    </xdr:from>
    <xdr:to>
      <xdr:col>1</xdr:col>
      <xdr:colOff>608480</xdr:colOff>
      <xdr:row>16</xdr:row>
      <xdr:rowOff>876301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2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639301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57151</xdr:rowOff>
    </xdr:from>
    <xdr:to>
      <xdr:col>1</xdr:col>
      <xdr:colOff>602455</xdr:colOff>
      <xdr:row>17</xdr:row>
      <xdr:rowOff>923925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2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639426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</xdr:row>
      <xdr:rowOff>28576</xdr:rowOff>
    </xdr:from>
    <xdr:to>
      <xdr:col>2</xdr:col>
      <xdr:colOff>200026</xdr:colOff>
      <xdr:row>18</xdr:row>
      <xdr:rowOff>1152526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2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18776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19</xdr:row>
      <xdr:rowOff>47625</xdr:rowOff>
    </xdr:from>
    <xdr:to>
      <xdr:col>1</xdr:col>
      <xdr:colOff>541962</xdr:colOff>
      <xdr:row>19</xdr:row>
      <xdr:rowOff>1009650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2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744325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20</xdr:row>
      <xdr:rowOff>19050</xdr:rowOff>
    </xdr:from>
    <xdr:to>
      <xdr:col>2</xdr:col>
      <xdr:colOff>66675</xdr:colOff>
      <xdr:row>20</xdr:row>
      <xdr:rowOff>1003803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2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82065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14</xdr:row>
      <xdr:rowOff>47625</xdr:rowOff>
    </xdr:from>
    <xdr:to>
      <xdr:col>2</xdr:col>
      <xdr:colOff>276225</xdr:colOff>
      <xdr:row>14</xdr:row>
      <xdr:rowOff>1200150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2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78390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142875</xdr:colOff>
      <xdr:row>4</xdr:row>
      <xdr:rowOff>108611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71EA8F45-389A-4B77-9C7E-2483051C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0875" cy="84203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CxnSpPr/>
      </xdr:nvCxnSpPr>
      <xdr:spPr>
        <a:xfrm>
          <a:off x="123825" y="952500"/>
          <a:ext cx="69627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GrpSpPr/>
      </xdr:nvGrpSpPr>
      <xdr:grpSpPr>
        <a:xfrm>
          <a:off x="5400675" y="952500"/>
          <a:ext cx="1507022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8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8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8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114300</xdr:colOff>
      <xdr:row>9</xdr:row>
      <xdr:rowOff>28575</xdr:rowOff>
    </xdr:from>
    <xdr:to>
      <xdr:col>2</xdr:col>
      <xdr:colOff>333375</xdr:colOff>
      <xdr:row>9</xdr:row>
      <xdr:rowOff>1466850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685925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</xdr:row>
      <xdr:rowOff>28574</xdr:rowOff>
    </xdr:from>
    <xdr:to>
      <xdr:col>2</xdr:col>
      <xdr:colOff>371474</xdr:colOff>
      <xdr:row>10</xdr:row>
      <xdr:rowOff>1466849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190874"/>
          <a:ext cx="143827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12</xdr:row>
      <xdr:rowOff>66675</xdr:rowOff>
    </xdr:from>
    <xdr:to>
      <xdr:col>2</xdr:col>
      <xdr:colOff>352426</xdr:colOff>
      <xdr:row>12</xdr:row>
      <xdr:rowOff>1304925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2038350"/>
          <a:ext cx="1238250" cy="1238250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13</xdr:row>
      <xdr:rowOff>66675</xdr:rowOff>
    </xdr:from>
    <xdr:ext cx="1238250" cy="1238250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3429000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14</xdr:row>
      <xdr:rowOff>19051</xdr:rowOff>
    </xdr:from>
    <xdr:to>
      <xdr:col>2</xdr:col>
      <xdr:colOff>304800</xdr:colOff>
      <xdr:row>14</xdr:row>
      <xdr:rowOff>1285875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06730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66675</xdr:rowOff>
    </xdr:from>
    <xdr:to>
      <xdr:col>2</xdr:col>
      <xdr:colOff>228600</xdr:colOff>
      <xdr:row>15</xdr:row>
      <xdr:rowOff>1209675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4865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</xdr:row>
      <xdr:rowOff>57151</xdr:rowOff>
    </xdr:from>
    <xdr:to>
      <xdr:col>2</xdr:col>
      <xdr:colOff>114301</xdr:colOff>
      <xdr:row>17</xdr:row>
      <xdr:rowOff>1085851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9220201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18</xdr:row>
      <xdr:rowOff>76201</xdr:rowOff>
    </xdr:from>
    <xdr:to>
      <xdr:col>1</xdr:col>
      <xdr:colOff>608480</xdr:colOff>
      <xdr:row>18</xdr:row>
      <xdr:rowOff>876301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2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10401301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</xdr:row>
      <xdr:rowOff>57151</xdr:rowOff>
    </xdr:from>
    <xdr:to>
      <xdr:col>1</xdr:col>
      <xdr:colOff>602455</xdr:colOff>
      <xdr:row>19</xdr:row>
      <xdr:rowOff>923925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2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1401426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20</xdr:row>
      <xdr:rowOff>28576</xdr:rowOff>
    </xdr:from>
    <xdr:to>
      <xdr:col>2</xdr:col>
      <xdr:colOff>200026</xdr:colOff>
      <xdr:row>20</xdr:row>
      <xdr:rowOff>1152526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24872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21</xdr:row>
      <xdr:rowOff>47625</xdr:rowOff>
    </xdr:from>
    <xdr:to>
      <xdr:col>1</xdr:col>
      <xdr:colOff>541962</xdr:colOff>
      <xdr:row>21</xdr:row>
      <xdr:rowOff>1009650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2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3687425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22</xdr:row>
      <xdr:rowOff>19050</xdr:rowOff>
    </xdr:from>
    <xdr:to>
      <xdr:col>2</xdr:col>
      <xdr:colOff>66675</xdr:colOff>
      <xdr:row>22</xdr:row>
      <xdr:rowOff>1003803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2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476375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16</xdr:row>
      <xdr:rowOff>47625</xdr:rowOff>
    </xdr:from>
    <xdr:to>
      <xdr:col>2</xdr:col>
      <xdr:colOff>276225</xdr:colOff>
      <xdr:row>16</xdr:row>
      <xdr:rowOff>1200150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2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78390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161925</xdr:colOff>
      <xdr:row>4</xdr:row>
      <xdr:rowOff>113639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9832B945-2AD9-4C30-ACE0-DE9CFE3CC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9925" cy="84706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CxnSpPr/>
      </xdr:nvCxnSpPr>
      <xdr:spPr>
        <a:xfrm>
          <a:off x="123825" y="952500"/>
          <a:ext cx="682942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GrpSpPr/>
      </xdr:nvGrpSpPr>
      <xdr:grpSpPr>
        <a:xfrm>
          <a:off x="5400675" y="952500"/>
          <a:ext cx="130699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9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9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9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247650</xdr:colOff>
      <xdr:row>8</xdr:row>
      <xdr:rowOff>190499</xdr:rowOff>
    </xdr:from>
    <xdr:to>
      <xdr:col>2</xdr:col>
      <xdr:colOff>581024</xdr:colOff>
      <xdr:row>16</xdr:row>
      <xdr:rowOff>190499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52624"/>
          <a:ext cx="1552574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</xdr:row>
      <xdr:rowOff>0</xdr:rowOff>
    </xdr:from>
    <xdr:to>
      <xdr:col>2</xdr:col>
      <xdr:colOff>533400</xdr:colOff>
      <xdr:row>28</xdr:row>
      <xdr:rowOff>9525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76700"/>
          <a:ext cx="1562100" cy="156210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30</xdr:row>
      <xdr:rowOff>190499</xdr:rowOff>
    </xdr:from>
    <xdr:ext cx="1552574" cy="1552575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2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52624"/>
          <a:ext cx="1552574" cy="1552575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42</xdr:row>
      <xdr:rowOff>0</xdr:rowOff>
    </xdr:from>
    <xdr:ext cx="1562100" cy="1562100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76700"/>
          <a:ext cx="1562100" cy="1562100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52</xdr:row>
      <xdr:rowOff>190499</xdr:rowOff>
    </xdr:from>
    <xdr:ext cx="1552574" cy="1552575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200774"/>
          <a:ext cx="1552574" cy="15525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161925</xdr:colOff>
      <xdr:row>4</xdr:row>
      <xdr:rowOff>113639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F4A6B0B5-44CF-409C-A7D2-CC8DE7D18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9925" cy="84706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19050</xdr:colOff>
      <xdr:row>4</xdr:row>
      <xdr:rowOff>114300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:a16="http://schemas.microsoft.com/office/drawing/2014/main" xmlns="" id="{00000000-0008-0000-2A00-00000A000000}"/>
            </a:ext>
          </a:extLst>
        </xdr:cNvPr>
        <xdr:cNvCxnSpPr/>
      </xdr:nvCxnSpPr>
      <xdr:spPr>
        <a:xfrm>
          <a:off x="123825" y="952500"/>
          <a:ext cx="72199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57149</xdr:colOff>
      <xdr:row>9</xdr:row>
      <xdr:rowOff>76199</xdr:rowOff>
    </xdr:from>
    <xdr:to>
      <xdr:col>4</xdr:col>
      <xdr:colOff>334453</xdr:colOff>
      <xdr:row>11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9" y="2209799"/>
          <a:ext cx="2420429" cy="1409701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9</xdr:row>
      <xdr:rowOff>9525</xdr:rowOff>
    </xdr:from>
    <xdr:to>
      <xdr:col>10</xdr:col>
      <xdr:colOff>260112</xdr:colOff>
      <xdr:row>11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143125"/>
          <a:ext cx="2203212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15</xdr:row>
      <xdr:rowOff>200026</xdr:rowOff>
    </xdr:from>
    <xdr:to>
      <xdr:col>4</xdr:col>
      <xdr:colOff>314325</xdr:colOff>
      <xdr:row>23</xdr:row>
      <xdr:rowOff>94442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638676"/>
          <a:ext cx="2466975" cy="1723216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</xdr:row>
      <xdr:rowOff>209549</xdr:rowOff>
    </xdr:from>
    <xdr:to>
      <xdr:col>10</xdr:col>
      <xdr:colOff>282585</xdr:colOff>
      <xdr:row>23</xdr:row>
      <xdr:rowOff>28574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1025" y="4648199"/>
          <a:ext cx="230188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1</xdr:col>
      <xdr:colOff>171451</xdr:colOff>
      <xdr:row>35</xdr:row>
      <xdr:rowOff>79129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7639050"/>
          <a:ext cx="171450" cy="145072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28</xdr:row>
      <xdr:rowOff>85725</xdr:rowOff>
    </xdr:from>
    <xdr:to>
      <xdr:col>6</xdr:col>
      <xdr:colOff>542925</xdr:colOff>
      <xdr:row>35</xdr:row>
      <xdr:rowOff>16874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2925" y="7496175"/>
          <a:ext cx="161925" cy="1531349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5</xdr:row>
      <xdr:rowOff>28575</xdr:rowOff>
    </xdr:from>
    <xdr:to>
      <xdr:col>10</xdr:col>
      <xdr:colOff>868847</xdr:colOff>
      <xdr:row>6</xdr:row>
      <xdr:rowOff>161097</xdr:rowOff>
    </xdr:to>
    <xdr:grpSp>
      <xdr:nvGrpSpPr>
        <xdr:cNvPr id="15" name="Отчет" descr="&quot;&quot;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A00-00000F000000}"/>
            </a:ext>
          </a:extLst>
        </xdr:cNvPr>
        <xdr:cNvGrpSpPr/>
      </xdr:nvGrpSpPr>
      <xdr:grpSpPr>
        <a:xfrm>
          <a:off x="5743575" y="942975"/>
          <a:ext cx="1535597" cy="313497"/>
          <a:chOff x="7134225" y="424413"/>
          <a:chExt cx="699446" cy="180243"/>
        </a:xfrm>
      </xdr:grpSpPr>
      <xdr:sp macro="" textlink="">
        <xdr:nvSpPr>
          <xdr:cNvPr id="16" name="Полилиния 6">
            <a:extLst>
              <a:ext uri="{FF2B5EF4-FFF2-40B4-BE49-F238E27FC236}">
                <a16:creationId xmlns:a16="http://schemas.microsoft.com/office/drawing/2014/main" xmlns="" id="{00000000-0008-0000-2A00-000010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Полилиния 7">
            <a:extLst>
              <a:ext uri="{FF2B5EF4-FFF2-40B4-BE49-F238E27FC236}">
                <a16:creationId xmlns:a16="http://schemas.microsoft.com/office/drawing/2014/main" xmlns="" id="{00000000-0008-0000-2A00-000011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Надпись 11">
            <a:extLst>
              <a:ext uri="{FF2B5EF4-FFF2-40B4-BE49-F238E27FC236}">
                <a16:creationId xmlns:a16="http://schemas.microsoft.com/office/drawing/2014/main" xmlns="" id="{00000000-0008-0000-2A00-000012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209550</xdr:colOff>
      <xdr:row>36</xdr:row>
      <xdr:rowOff>142875</xdr:rowOff>
    </xdr:from>
    <xdr:to>
      <xdr:col>1</xdr:col>
      <xdr:colOff>857250</xdr:colOff>
      <xdr:row>42</xdr:row>
      <xdr:rowOff>28575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9382125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361949</xdr:colOff>
      <xdr:row>35</xdr:row>
      <xdr:rowOff>228599</xdr:rowOff>
    </xdr:from>
    <xdr:to>
      <xdr:col>7</xdr:col>
      <xdr:colOff>561974</xdr:colOff>
      <xdr:row>42</xdr:row>
      <xdr:rowOff>47624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4" y="9239249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4</xdr:row>
      <xdr:rowOff>106098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68AFF957-750D-4CC2-8038-9292F002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81350" cy="83952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114300</xdr:colOff>
      <xdr:row>4</xdr:row>
      <xdr:rowOff>123825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xmlns="" id="{00000000-0008-0000-2B00-00000E000000}"/>
            </a:ext>
          </a:extLst>
        </xdr:cNvPr>
        <xdr:cNvCxnSpPr/>
      </xdr:nvCxnSpPr>
      <xdr:spPr>
        <a:xfrm>
          <a:off x="123825" y="952500"/>
          <a:ext cx="68961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438150</xdr:colOff>
      <xdr:row>5</xdr:row>
      <xdr:rowOff>0</xdr:rowOff>
    </xdr:from>
    <xdr:to>
      <xdr:col>10</xdr:col>
      <xdr:colOff>754547</xdr:colOff>
      <xdr:row>6</xdr:row>
      <xdr:rowOff>132522</xdr:rowOff>
    </xdr:to>
    <xdr:grpSp>
      <xdr:nvGrpSpPr>
        <xdr:cNvPr id="15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B00-00000F000000}"/>
            </a:ext>
          </a:extLst>
        </xdr:cNvPr>
        <xdr:cNvGrpSpPr/>
      </xdr:nvGrpSpPr>
      <xdr:grpSpPr>
        <a:xfrm>
          <a:off x="5314950" y="914400"/>
          <a:ext cx="2021372" cy="313497"/>
          <a:chOff x="7134225" y="424413"/>
          <a:chExt cx="699446" cy="180243"/>
        </a:xfrm>
      </xdr:grpSpPr>
      <xdr:sp macro="" textlink="">
        <xdr:nvSpPr>
          <xdr:cNvPr id="21" name="Полилиния 6">
            <a:extLst>
              <a:ext uri="{FF2B5EF4-FFF2-40B4-BE49-F238E27FC236}">
                <a16:creationId xmlns:a16="http://schemas.microsoft.com/office/drawing/2014/main" xmlns="" id="{00000000-0008-0000-2B00-000015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Полилиния 7">
            <a:extLst>
              <a:ext uri="{FF2B5EF4-FFF2-40B4-BE49-F238E27FC236}">
                <a16:creationId xmlns:a16="http://schemas.microsoft.com/office/drawing/2014/main" xmlns="" id="{00000000-0008-0000-2B00-000016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Надпись 11">
            <a:extLst>
              <a:ext uri="{FF2B5EF4-FFF2-40B4-BE49-F238E27FC236}">
                <a16:creationId xmlns:a16="http://schemas.microsoft.com/office/drawing/2014/main" xmlns="" id="{00000000-0008-0000-2B00-000017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171450</xdr:colOff>
      <xdr:row>8</xdr:row>
      <xdr:rowOff>19050</xdr:rowOff>
    </xdr:from>
    <xdr:to>
      <xdr:col>2</xdr:col>
      <xdr:colOff>552450</xdr:colOff>
      <xdr:row>15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2405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16</xdr:row>
      <xdr:rowOff>19049</xdr:rowOff>
    </xdr:from>
    <xdr:to>
      <xdr:col>3</xdr:col>
      <xdr:colOff>381001</xdr:colOff>
      <xdr:row>25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581399"/>
          <a:ext cx="1885951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26</xdr:row>
      <xdr:rowOff>9525</xdr:rowOff>
    </xdr:from>
    <xdr:to>
      <xdr:col>3</xdr:col>
      <xdr:colOff>57150</xdr:colOff>
      <xdr:row>33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5676900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3</xdr:col>
      <xdr:colOff>104775</xdr:colOff>
      <xdr:row>37</xdr:row>
      <xdr:rowOff>133350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0025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180975</xdr:colOff>
      <xdr:row>4</xdr:row>
      <xdr:rowOff>118666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D1C02E2D-7422-4344-BCD3-44D691569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28975" cy="85209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114300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CxnSpPr/>
      </xdr:nvCxnSpPr>
      <xdr:spPr>
        <a:xfrm>
          <a:off x="123825" y="952500"/>
          <a:ext cx="7581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438150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GrpSpPr/>
      </xdr:nvGrpSpPr>
      <xdr:grpSpPr>
        <a:xfrm>
          <a:off x="5514975" y="914400"/>
          <a:ext cx="1392722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C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C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C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276226</xdr:colOff>
      <xdr:row>8</xdr:row>
      <xdr:rowOff>66676</xdr:rowOff>
    </xdr:from>
    <xdr:to>
      <xdr:col>2</xdr:col>
      <xdr:colOff>371476</xdr:colOff>
      <xdr:row>14</xdr:row>
      <xdr:rowOff>142876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00226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18</xdr:row>
      <xdr:rowOff>57151</xdr:rowOff>
    </xdr:from>
    <xdr:to>
      <xdr:col>2</xdr:col>
      <xdr:colOff>361951</xdr:colOff>
      <xdr:row>24</xdr:row>
      <xdr:rowOff>114301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867151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133350</xdr:colOff>
      <xdr:row>4</xdr:row>
      <xdr:rowOff>106098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593C6F9A-6FF4-4023-9765-96902508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81350" cy="83952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20</xdr:row>
      <xdr:rowOff>133350</xdr:rowOff>
    </xdr:from>
    <xdr:to>
      <xdr:col>2</xdr:col>
      <xdr:colOff>152400</xdr:colOff>
      <xdr:row>24</xdr:row>
      <xdr:rowOff>152400</xdr:rowOff>
    </xdr:to>
    <xdr:pic>
      <xdr:nvPicPr>
        <xdr:cNvPr id="3073" name="Picture 1" descr="http://2.imimg.com/data2/PX/JJ/MY-639857/8inter-mix-glass-beads-250x250.jpg">
          <a:extLst>
            <a:ext uri="{FF2B5EF4-FFF2-40B4-BE49-F238E27FC236}">
              <a16:creationId xmlns:a16="http://schemas.microsoft.com/office/drawing/2014/main" xmlns="" id="{00000000-0008-0000-2D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09625" y="4714875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190499</xdr:rowOff>
    </xdr:from>
    <xdr:to>
      <xdr:col>2</xdr:col>
      <xdr:colOff>549466</xdr:colOff>
      <xdr:row>17</xdr:row>
      <xdr:rowOff>152399</xdr:rowOff>
    </xdr:to>
    <xdr:pic>
      <xdr:nvPicPr>
        <xdr:cNvPr id="10" name="Picture 3" descr="http://www.inkomtehsnab.ru/images/115pf.jpg">
          <a:extLst>
            <a:ext uri="{FF2B5EF4-FFF2-40B4-BE49-F238E27FC236}">
              <a16:creationId xmlns:a16="http://schemas.microsoft.com/office/drawing/2014/main" xmlns="" id="{00000000-0008-0000-2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5275" y="2867024"/>
          <a:ext cx="1768666" cy="1647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561975</xdr:colOff>
      <xdr:row>27</xdr:row>
      <xdr:rowOff>85725</xdr:rowOff>
    </xdr:from>
    <xdr:to>
      <xdr:col>2</xdr:col>
      <xdr:colOff>157226</xdr:colOff>
      <xdr:row>32</xdr:row>
      <xdr:rowOff>47625</xdr:rowOff>
    </xdr:to>
    <xdr:pic>
      <xdr:nvPicPr>
        <xdr:cNvPr id="3074" name="Picture 2" descr="http://im0-tub-ru.yandex.net/i?id=141346149-57-72&amp;n=21">
          <a:extLst>
            <a:ext uri="{FF2B5EF4-FFF2-40B4-BE49-F238E27FC236}">
              <a16:creationId xmlns:a16="http://schemas.microsoft.com/office/drawing/2014/main" xmlns="" id="{00000000-0008-0000-2D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6000750"/>
          <a:ext cx="814451" cy="1009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9</xdr:col>
      <xdr:colOff>990600</xdr:colOff>
      <xdr:row>4</xdr:row>
      <xdr:rowOff>114300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xmlns="" id="{00000000-0008-0000-2D00-00000B000000}"/>
            </a:ext>
          </a:extLst>
        </xdr:cNvPr>
        <xdr:cNvCxnSpPr/>
      </xdr:nvCxnSpPr>
      <xdr:spPr>
        <a:xfrm>
          <a:off x="123825" y="952500"/>
          <a:ext cx="69627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561975</xdr:colOff>
      <xdr:row>4</xdr:row>
      <xdr:rowOff>200025</xdr:rowOff>
    </xdr:from>
    <xdr:to>
      <xdr:col>9</xdr:col>
      <xdr:colOff>697397</xdr:colOff>
      <xdr:row>6</xdr:row>
      <xdr:rowOff>122997</xdr:rowOff>
    </xdr:to>
    <xdr:grpSp>
      <xdr:nvGrpSpPr>
        <xdr:cNvPr id="12" name="Отчет" descr="&quot;&quot;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C000000}"/>
            </a:ext>
          </a:extLst>
        </xdr:cNvPr>
        <xdr:cNvGrpSpPr/>
      </xdr:nvGrpSpPr>
      <xdr:grpSpPr>
        <a:xfrm>
          <a:off x="4829175" y="914400"/>
          <a:ext cx="1535597" cy="303972"/>
          <a:chOff x="7134225" y="424413"/>
          <a:chExt cx="699446" cy="180243"/>
        </a:xfrm>
      </xdr:grpSpPr>
      <xdr:sp macro="" textlink="">
        <xdr:nvSpPr>
          <xdr:cNvPr id="14" name="Полилиния 6">
            <a:extLst>
              <a:ext uri="{FF2B5EF4-FFF2-40B4-BE49-F238E27FC236}">
                <a16:creationId xmlns:a16="http://schemas.microsoft.com/office/drawing/2014/main" xmlns="" id="{00000000-0008-0000-2D00-00000E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Полилиния 7">
            <a:extLst>
              <a:ext uri="{FF2B5EF4-FFF2-40B4-BE49-F238E27FC236}">
                <a16:creationId xmlns:a16="http://schemas.microsoft.com/office/drawing/2014/main" xmlns="" id="{00000000-0008-0000-2D00-00000F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Надпись 11">
            <a:extLst>
              <a:ext uri="{FF2B5EF4-FFF2-40B4-BE49-F238E27FC236}">
                <a16:creationId xmlns:a16="http://schemas.microsoft.com/office/drawing/2014/main" xmlns="" id="{00000000-0008-0000-2D00-000014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5</xdr:col>
      <xdr:colOff>66675</xdr:colOff>
      <xdr:row>4</xdr:row>
      <xdr:rowOff>88503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A0574D0-9121-4AA8-B9B7-65F9025BD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14675" cy="82192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xmlns="" id="{00000000-0008-0000-2E00-00001C000000}"/>
            </a:ext>
          </a:extLst>
        </xdr:cNvPr>
        <xdr:cNvCxnSpPr/>
      </xdr:nvCxnSpPr>
      <xdr:spPr>
        <a:xfrm>
          <a:off x="123825" y="952500"/>
          <a:ext cx="7372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323850</xdr:colOff>
      <xdr:row>15</xdr:row>
      <xdr:rowOff>142875</xdr:rowOff>
    </xdr:from>
    <xdr:to>
      <xdr:col>2</xdr:col>
      <xdr:colOff>262654</xdr:colOff>
      <xdr:row>22</xdr:row>
      <xdr:rowOff>76200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2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762500"/>
          <a:ext cx="1158004" cy="2695575"/>
        </a:xfrm>
        <a:prstGeom prst="rect">
          <a:avLst/>
        </a:prstGeom>
      </xdr:spPr>
    </xdr:pic>
    <xdr:clientData/>
  </xdr:twoCellAnchor>
  <xdr:twoCellAnchor>
    <xdr:from>
      <xdr:col>7</xdr:col>
      <xdr:colOff>485775</xdr:colOff>
      <xdr:row>5</xdr:row>
      <xdr:rowOff>0</xdr:rowOff>
    </xdr:from>
    <xdr:to>
      <xdr:col>8</xdr:col>
      <xdr:colOff>983147</xdr:colOff>
      <xdr:row>6</xdr:row>
      <xdr:rowOff>132522</xdr:rowOff>
    </xdr:to>
    <xdr:grpSp>
      <xdr:nvGrpSpPr>
        <xdr:cNvPr id="12" name="Отчет" descr="&quot;&quot;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E00-00000C000000}"/>
            </a:ext>
          </a:extLst>
        </xdr:cNvPr>
        <xdr:cNvGrpSpPr/>
      </xdr:nvGrpSpPr>
      <xdr:grpSpPr>
        <a:xfrm>
          <a:off x="5819775" y="923925"/>
          <a:ext cx="1535597" cy="313497"/>
          <a:chOff x="7134225" y="424413"/>
          <a:chExt cx="699446" cy="180243"/>
        </a:xfrm>
      </xdr:grpSpPr>
      <xdr:sp macro="" textlink="">
        <xdr:nvSpPr>
          <xdr:cNvPr id="13" name="Полилиния 6">
            <a:extLst>
              <a:ext uri="{FF2B5EF4-FFF2-40B4-BE49-F238E27FC236}">
                <a16:creationId xmlns:a16="http://schemas.microsoft.com/office/drawing/2014/main" xmlns="" id="{00000000-0008-0000-2E00-00000D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>
            <a:extLst>
              <a:ext uri="{FF2B5EF4-FFF2-40B4-BE49-F238E27FC236}">
                <a16:creationId xmlns:a16="http://schemas.microsoft.com/office/drawing/2014/main" xmlns="" id="{00000000-0008-0000-2E00-00000E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>
            <a:extLst>
              <a:ext uri="{FF2B5EF4-FFF2-40B4-BE49-F238E27FC236}">
                <a16:creationId xmlns:a16="http://schemas.microsoft.com/office/drawing/2014/main" xmlns="" id="{00000000-0008-0000-2E00-00000F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7</xdr:row>
      <xdr:rowOff>190500</xdr:rowOff>
    </xdr:from>
    <xdr:to>
      <xdr:col>4</xdr:col>
      <xdr:colOff>28574</xdr:colOff>
      <xdr:row>13</xdr:row>
      <xdr:rowOff>285749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2466974" cy="2466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800100</xdr:colOff>
      <xdr:row>4</xdr:row>
      <xdr:rowOff>111654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BD9716D3-9F1B-4923-8B7A-29B1EF54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38500" cy="85460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CxnSpPr/>
      </xdr:nvCxnSpPr>
      <xdr:spPr>
        <a:xfrm>
          <a:off x="123825" y="952500"/>
          <a:ext cx="7372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GrpSpPr/>
      </xdr:nvGrpSpPr>
      <xdr:grpSpPr>
        <a:xfrm>
          <a:off x="4933950" y="923925"/>
          <a:ext cx="153559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F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F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F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142875</xdr:colOff>
      <xdr:row>8</xdr:row>
      <xdr:rowOff>180975</xdr:rowOff>
    </xdr:from>
    <xdr:to>
      <xdr:col>2</xdr:col>
      <xdr:colOff>323850</xdr:colOff>
      <xdr:row>16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4525"/>
          <a:ext cx="1400175" cy="1400175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16</xdr:row>
      <xdr:rowOff>180975</xdr:rowOff>
    </xdr:from>
    <xdr:ext cx="1400175" cy="140017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4525"/>
          <a:ext cx="1400175" cy="1400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24</xdr:row>
      <xdr:rowOff>180975</xdr:rowOff>
    </xdr:from>
    <xdr:ext cx="1400175" cy="1400175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467100"/>
          <a:ext cx="1400175" cy="1400175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32</xdr:row>
      <xdr:rowOff>114300</xdr:rowOff>
    </xdr:from>
    <xdr:to>
      <xdr:col>2</xdr:col>
      <xdr:colOff>266700</xdr:colOff>
      <xdr:row>39</xdr:row>
      <xdr:rowOff>66675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505575"/>
          <a:ext cx="1314450" cy="1314450"/>
        </a:xfrm>
        <a:prstGeom prst="rect">
          <a:avLst/>
        </a:prstGeom>
      </xdr:spPr>
    </xdr:pic>
    <xdr:clientData/>
  </xdr:twoCellAnchor>
  <xdr:oneCellAnchor>
    <xdr:from>
      <xdr:col>0</xdr:col>
      <xdr:colOff>171450</xdr:colOff>
      <xdr:row>39</xdr:row>
      <xdr:rowOff>114300</xdr:rowOff>
    </xdr:from>
    <xdr:ext cx="1314450" cy="1314450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505575"/>
          <a:ext cx="1314450" cy="131445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49</xdr:row>
      <xdr:rowOff>161925</xdr:rowOff>
    </xdr:from>
    <xdr:to>
      <xdr:col>2</xdr:col>
      <xdr:colOff>247650</xdr:colOff>
      <xdr:row>56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925050"/>
          <a:ext cx="1276350" cy="1276350"/>
        </a:xfrm>
        <a:prstGeom prst="rect">
          <a:avLst/>
        </a:prstGeom>
      </xdr:spPr>
    </xdr:pic>
    <xdr:clientData/>
  </xdr:twoCellAnchor>
  <xdr:oneCellAnchor>
    <xdr:from>
      <xdr:col>0</xdr:col>
      <xdr:colOff>190500</xdr:colOff>
      <xdr:row>56</xdr:row>
      <xdr:rowOff>161925</xdr:rowOff>
    </xdr:from>
    <xdr:ext cx="1276350" cy="1276350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925050"/>
          <a:ext cx="1276350" cy="1276350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64</xdr:row>
      <xdr:rowOff>28575</xdr:rowOff>
    </xdr:from>
    <xdr:to>
      <xdr:col>2</xdr:col>
      <xdr:colOff>428625</xdr:colOff>
      <xdr:row>72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2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82550"/>
          <a:ext cx="1524000" cy="1524000"/>
        </a:xfrm>
        <a:prstGeom prst="rect">
          <a:avLst/>
        </a:prstGeom>
      </xdr:spPr>
    </xdr:pic>
    <xdr:clientData/>
  </xdr:twoCellAnchor>
  <xdr:oneCellAnchor>
    <xdr:from>
      <xdr:col>0</xdr:col>
      <xdr:colOff>123825</xdr:colOff>
      <xdr:row>72</xdr:row>
      <xdr:rowOff>28575</xdr:rowOff>
    </xdr:from>
    <xdr:ext cx="1524000" cy="1524000"/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2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82550"/>
          <a:ext cx="1524000" cy="152400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81</xdr:row>
      <xdr:rowOff>19050</xdr:rowOff>
    </xdr:from>
    <xdr:to>
      <xdr:col>2</xdr:col>
      <xdr:colOff>142875</xdr:colOff>
      <xdr:row>87</xdr:row>
      <xdr:rowOff>19050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2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0686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89</xdr:row>
      <xdr:rowOff>57150</xdr:rowOff>
    </xdr:from>
    <xdr:to>
      <xdr:col>2</xdr:col>
      <xdr:colOff>190500</xdr:colOff>
      <xdr:row>95</xdr:row>
      <xdr:rowOff>47625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2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65935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97</xdr:row>
      <xdr:rowOff>9525</xdr:rowOff>
    </xdr:from>
    <xdr:to>
      <xdr:col>2</xdr:col>
      <xdr:colOff>314325</xdr:colOff>
      <xdr:row>104</xdr:row>
      <xdr:rowOff>28575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2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64300"/>
          <a:ext cx="1381125" cy="1381125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105</xdr:row>
      <xdr:rowOff>9525</xdr:rowOff>
    </xdr:from>
    <xdr:ext cx="1381125" cy="1381125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2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64300"/>
          <a:ext cx="1381125" cy="1381125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238125</xdr:colOff>
      <xdr:row>113</xdr:row>
      <xdr:rowOff>47625</xdr:rowOff>
    </xdr:from>
    <xdr:to>
      <xdr:col>2</xdr:col>
      <xdr:colOff>257175</xdr:colOff>
      <xdr:row>119</xdr:row>
      <xdr:rowOff>114300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2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2307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122</xdr:row>
      <xdr:rowOff>161925</xdr:rowOff>
    </xdr:from>
    <xdr:to>
      <xdr:col>2</xdr:col>
      <xdr:colOff>238125</xdr:colOff>
      <xdr:row>129</xdr:row>
      <xdr:rowOff>142875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2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241125"/>
          <a:ext cx="1362075" cy="1362075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129</xdr:row>
      <xdr:rowOff>161925</xdr:rowOff>
    </xdr:from>
    <xdr:ext cx="1362075" cy="1362075"/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2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241125"/>
          <a:ext cx="1362075" cy="1362075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161925</xdr:rowOff>
    </xdr:from>
    <xdr:ext cx="1362075" cy="1362075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2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5622250"/>
          <a:ext cx="1362075" cy="1362075"/>
        </a:xfrm>
        <a:prstGeom prst="rect">
          <a:avLst/>
        </a:prstGeom>
      </xdr:spPr>
    </xdr:pic>
    <xdr:clientData/>
  </xdr:oneCellAnchor>
  <xdr:twoCellAnchor editAs="oneCell">
    <xdr:from>
      <xdr:col>0</xdr:col>
      <xdr:colOff>209550</xdr:colOff>
      <xdr:row>144</xdr:row>
      <xdr:rowOff>47625</xdr:rowOff>
    </xdr:from>
    <xdr:to>
      <xdr:col>2</xdr:col>
      <xdr:colOff>142875</xdr:colOff>
      <xdr:row>150</xdr:row>
      <xdr:rowOff>28575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2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84226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161925</xdr:colOff>
      <xdr:row>4</xdr:row>
      <xdr:rowOff>104114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5BFFC554-17AC-4DA4-BE93-70913838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9925" cy="84706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CxnSpPr/>
      </xdr:nvCxnSpPr>
      <xdr:spPr>
        <a:xfrm>
          <a:off x="123825" y="952500"/>
          <a:ext cx="64293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GrpSpPr/>
      </xdr:nvGrpSpPr>
      <xdr:grpSpPr>
        <a:xfrm>
          <a:off x="4752975" y="923925"/>
          <a:ext cx="1716572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0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0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0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9</xdr:row>
      <xdr:rowOff>0</xdr:rowOff>
    </xdr:from>
    <xdr:to>
      <xdr:col>2</xdr:col>
      <xdr:colOff>381000</xdr:colOff>
      <xdr:row>17</xdr:row>
      <xdr:rowOff>57150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133350</xdr:rowOff>
    </xdr:from>
    <xdr:to>
      <xdr:col>2</xdr:col>
      <xdr:colOff>314325</xdr:colOff>
      <xdr:row>23</xdr:row>
      <xdr:rowOff>47625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3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1945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22</xdr:row>
      <xdr:rowOff>38100</xdr:rowOff>
    </xdr:from>
    <xdr:to>
      <xdr:col>2</xdr:col>
      <xdr:colOff>342900</xdr:colOff>
      <xdr:row>29</xdr:row>
      <xdr:rowOff>19050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8577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29</xdr:row>
      <xdr:rowOff>123825</xdr:rowOff>
    </xdr:from>
    <xdr:to>
      <xdr:col>2</xdr:col>
      <xdr:colOff>257175</xdr:colOff>
      <xdr:row>35</xdr:row>
      <xdr:rowOff>161925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3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48652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35</xdr:row>
      <xdr:rowOff>95250</xdr:rowOff>
    </xdr:from>
    <xdr:to>
      <xdr:col>2</xdr:col>
      <xdr:colOff>371475</xdr:colOff>
      <xdr:row>42</xdr:row>
      <xdr:rowOff>76200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3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6200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42</xdr:row>
      <xdr:rowOff>19051</xdr:rowOff>
    </xdr:from>
    <xdr:to>
      <xdr:col>2</xdr:col>
      <xdr:colOff>304801</xdr:colOff>
      <xdr:row>48</xdr:row>
      <xdr:rowOff>152401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3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9277351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48</xdr:row>
      <xdr:rowOff>0</xdr:rowOff>
    </xdr:from>
    <xdr:to>
      <xdr:col>2</xdr:col>
      <xdr:colOff>428625</xdr:colOff>
      <xdr:row>55</xdr:row>
      <xdr:rowOff>47625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3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07823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54</xdr:row>
      <xdr:rowOff>142875</xdr:rowOff>
    </xdr:from>
    <xdr:to>
      <xdr:col>2</xdr:col>
      <xdr:colOff>352425</xdr:colOff>
      <xdr:row>61</xdr:row>
      <xdr:rowOff>19050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3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2487275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61</xdr:row>
      <xdr:rowOff>95250</xdr:rowOff>
    </xdr:from>
    <xdr:to>
      <xdr:col>2</xdr:col>
      <xdr:colOff>352425</xdr:colOff>
      <xdr:row>68</xdr:row>
      <xdr:rowOff>95250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3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792200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123825</xdr:colOff>
      <xdr:row>4</xdr:row>
      <xdr:rowOff>94059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4F339D60-28F4-4A59-8874-5CD4EA444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71825" cy="837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76200</xdr:rowOff>
    </xdr:from>
    <xdr:to>
      <xdr:col>10</xdr:col>
      <xdr:colOff>771525</xdr:colOff>
      <xdr:row>4</xdr:row>
      <xdr:rowOff>76200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CxnSpPr/>
      </xdr:nvCxnSpPr>
      <xdr:spPr>
        <a:xfrm>
          <a:off x="142875" y="914400"/>
          <a:ext cx="67437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114300</xdr:colOff>
      <xdr:row>9</xdr:row>
      <xdr:rowOff>0</xdr:rowOff>
    </xdr:from>
    <xdr:to>
      <xdr:col>1</xdr:col>
      <xdr:colOff>1044708</xdr:colOff>
      <xdr:row>17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247900"/>
          <a:ext cx="1540008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17</xdr:row>
      <xdr:rowOff>285750</xdr:rowOff>
    </xdr:from>
    <xdr:to>
      <xdr:col>1</xdr:col>
      <xdr:colOff>1076326</xdr:colOff>
      <xdr:row>23</xdr:row>
      <xdr:rowOff>138528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5448300"/>
          <a:ext cx="1543050" cy="199590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24</xdr:row>
      <xdr:rowOff>76199</xdr:rowOff>
    </xdr:from>
    <xdr:to>
      <xdr:col>1</xdr:col>
      <xdr:colOff>1076325</xdr:colOff>
      <xdr:row>30</xdr:row>
      <xdr:rowOff>183433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724649"/>
          <a:ext cx="1552575" cy="20217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32</xdr:row>
      <xdr:rowOff>571499</xdr:rowOff>
    </xdr:from>
    <xdr:to>
      <xdr:col>1</xdr:col>
      <xdr:colOff>1123950</xdr:colOff>
      <xdr:row>39</xdr:row>
      <xdr:rowOff>178673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" y="10163174"/>
          <a:ext cx="1562101" cy="2016999"/>
        </a:xfrm>
        <a:prstGeom prst="rect">
          <a:avLst/>
        </a:prstGeom>
      </xdr:spPr>
    </xdr:pic>
    <xdr:clientData/>
  </xdr:twoCellAnchor>
  <xdr:twoCellAnchor>
    <xdr:from>
      <xdr:col>7</xdr:col>
      <xdr:colOff>371475</xdr:colOff>
      <xdr:row>4</xdr:row>
      <xdr:rowOff>180975</xdr:rowOff>
    </xdr:from>
    <xdr:to>
      <xdr:col>10</xdr:col>
      <xdr:colOff>792647</xdr:colOff>
      <xdr:row>6</xdr:row>
      <xdr:rowOff>103947</xdr:rowOff>
    </xdr:to>
    <xdr:grpSp>
      <xdr:nvGrpSpPr>
        <xdr:cNvPr id="13" name="Отчет" descr="&quot;&quot;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pSpPr/>
      </xdr:nvGrpSpPr>
      <xdr:grpSpPr>
        <a:xfrm>
          <a:off x="5372100" y="904875"/>
          <a:ext cx="1535597" cy="284922"/>
          <a:chOff x="7134225" y="424413"/>
          <a:chExt cx="699446" cy="180243"/>
        </a:xfrm>
      </xdr:grpSpPr>
      <xdr:sp macro="" textlink="">
        <xdr:nvSpPr>
          <xdr:cNvPr id="15" name="Полилиния 6">
            <a:extLst>
              <a:ext uri="{FF2B5EF4-FFF2-40B4-BE49-F238E27FC236}">
                <a16:creationId xmlns:a16="http://schemas.microsoft.com/office/drawing/2014/main" xmlns="" id="{00000000-0008-0000-0400-00000F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Полилиния 7">
            <a:extLst>
              <a:ext uri="{FF2B5EF4-FFF2-40B4-BE49-F238E27FC236}">
                <a16:creationId xmlns:a16="http://schemas.microsoft.com/office/drawing/2014/main" xmlns="" id="{00000000-0008-0000-0400-000010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Надпись 11">
            <a:extLst>
              <a:ext uri="{FF2B5EF4-FFF2-40B4-BE49-F238E27FC236}">
                <a16:creationId xmlns:a16="http://schemas.microsoft.com/office/drawing/2014/main" xmlns="" id="{00000000-0008-0000-0400-000011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171450</xdr:colOff>
      <xdr:row>41</xdr:row>
      <xdr:rowOff>19050</xdr:rowOff>
    </xdr:from>
    <xdr:to>
      <xdr:col>1</xdr:col>
      <xdr:colOff>1162050</xdr:colOff>
      <xdr:row>48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42047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304802</xdr:colOff>
      <xdr:row>51</xdr:row>
      <xdr:rowOff>205836</xdr:rowOff>
    </xdr:from>
    <xdr:to>
      <xdr:col>1</xdr:col>
      <xdr:colOff>942976</xdr:colOff>
      <xdr:row>52</xdr:row>
      <xdr:rowOff>13184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2" y="13759911"/>
          <a:ext cx="1247774" cy="1197998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52</xdr:row>
      <xdr:rowOff>66675</xdr:rowOff>
    </xdr:from>
    <xdr:ext cx="1238250" cy="1238250"/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6734175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333376</xdr:colOff>
      <xdr:row>53</xdr:row>
      <xdr:rowOff>228599</xdr:rowOff>
    </xdr:from>
    <xdr:to>
      <xdr:col>1</xdr:col>
      <xdr:colOff>990600</xdr:colOff>
      <xdr:row>53</xdr:row>
      <xdr:rowOff>1228724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6563974"/>
          <a:ext cx="126682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54</xdr:row>
      <xdr:rowOff>142875</xdr:rowOff>
    </xdr:from>
    <xdr:to>
      <xdr:col>1</xdr:col>
      <xdr:colOff>1028700</xdr:colOff>
      <xdr:row>55</xdr:row>
      <xdr:rowOff>76200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7849850"/>
          <a:ext cx="1143000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56</xdr:row>
      <xdr:rowOff>180975</xdr:rowOff>
    </xdr:from>
    <xdr:to>
      <xdr:col>1</xdr:col>
      <xdr:colOff>1038226</xdr:colOff>
      <xdr:row>57</xdr:row>
      <xdr:rowOff>133351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20631150"/>
          <a:ext cx="1028700" cy="111442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57</xdr:row>
      <xdr:rowOff>219075</xdr:rowOff>
    </xdr:from>
    <xdr:to>
      <xdr:col>1</xdr:col>
      <xdr:colOff>894230</xdr:colOff>
      <xdr:row>58</xdr:row>
      <xdr:rowOff>76200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21831300"/>
          <a:ext cx="77993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58</xdr:row>
      <xdr:rowOff>104775</xdr:rowOff>
    </xdr:from>
    <xdr:to>
      <xdr:col>1</xdr:col>
      <xdr:colOff>869155</xdr:colOff>
      <xdr:row>59</xdr:row>
      <xdr:rowOff>123825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22736175"/>
          <a:ext cx="114538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59</xdr:row>
      <xdr:rowOff>295275</xdr:rowOff>
    </xdr:from>
    <xdr:to>
      <xdr:col>1</xdr:col>
      <xdr:colOff>1028701</xdr:colOff>
      <xdr:row>60</xdr:row>
      <xdr:rowOff>152401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24041100"/>
          <a:ext cx="1123950" cy="103822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60</xdr:row>
      <xdr:rowOff>304800</xdr:rowOff>
    </xdr:from>
    <xdr:to>
      <xdr:col>1</xdr:col>
      <xdr:colOff>903912</xdr:colOff>
      <xdr:row>61</xdr:row>
      <xdr:rowOff>114300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" y="25231725"/>
          <a:ext cx="741987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61</xdr:row>
      <xdr:rowOff>228600</xdr:rowOff>
    </xdr:from>
    <xdr:to>
      <xdr:col>1</xdr:col>
      <xdr:colOff>1038225</xdr:colOff>
      <xdr:row>62</xdr:row>
      <xdr:rowOff>51302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26260425"/>
          <a:ext cx="942975" cy="937127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55</xdr:row>
      <xdr:rowOff>38100</xdr:rowOff>
    </xdr:from>
    <xdr:to>
      <xdr:col>1</xdr:col>
      <xdr:colOff>1095375</xdr:colOff>
      <xdr:row>56</xdr:row>
      <xdr:rowOff>123825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9116675"/>
          <a:ext cx="11525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0</xdr:rowOff>
    </xdr:from>
    <xdr:to>
      <xdr:col>3</xdr:col>
      <xdr:colOff>536412</xdr:colOff>
      <xdr:row>4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7EE57359-1581-491C-B547-E6028B6F0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0"/>
          <a:ext cx="3031961" cy="8001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CxnSpPr/>
      </xdr:nvCxnSpPr>
      <xdr:spPr>
        <a:xfrm>
          <a:off x="123825" y="952500"/>
          <a:ext cx="64293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GrpSpPr/>
      </xdr:nvGrpSpPr>
      <xdr:grpSpPr>
        <a:xfrm>
          <a:off x="5000625" y="923925"/>
          <a:ext cx="134509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1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1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1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219075</xdr:colOff>
      <xdr:row>8</xdr:row>
      <xdr:rowOff>171450</xdr:rowOff>
    </xdr:from>
    <xdr:to>
      <xdr:col>2</xdr:col>
      <xdr:colOff>419100</xdr:colOff>
      <xdr:row>16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9050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16</xdr:row>
      <xdr:rowOff>57151</xdr:rowOff>
    </xdr:from>
    <xdr:to>
      <xdr:col>2</xdr:col>
      <xdr:colOff>409576</xdr:colOff>
      <xdr:row>23</xdr:row>
      <xdr:rowOff>133351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3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54330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34</xdr:row>
      <xdr:rowOff>104775</xdr:rowOff>
    </xdr:from>
    <xdr:to>
      <xdr:col>2</xdr:col>
      <xdr:colOff>390525</xdr:colOff>
      <xdr:row>41</xdr:row>
      <xdr:rowOff>152400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3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905625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24</xdr:row>
      <xdr:rowOff>171451</xdr:rowOff>
    </xdr:from>
    <xdr:to>
      <xdr:col>2</xdr:col>
      <xdr:colOff>371476</xdr:colOff>
      <xdr:row>32</xdr:row>
      <xdr:rowOff>57151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3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02920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50</xdr:row>
      <xdr:rowOff>161925</xdr:rowOff>
    </xdr:from>
    <xdr:to>
      <xdr:col>2</xdr:col>
      <xdr:colOff>352425</xdr:colOff>
      <xdr:row>57</xdr:row>
      <xdr:rowOff>180975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3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086975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42</xdr:row>
      <xdr:rowOff>171450</xdr:rowOff>
    </xdr:from>
    <xdr:to>
      <xdr:col>2</xdr:col>
      <xdr:colOff>390525</xdr:colOff>
      <xdr:row>50</xdr:row>
      <xdr:rowOff>28575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3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344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58</xdr:row>
      <xdr:rowOff>95250</xdr:rowOff>
    </xdr:from>
    <xdr:to>
      <xdr:col>2</xdr:col>
      <xdr:colOff>390525</xdr:colOff>
      <xdr:row>65</xdr:row>
      <xdr:rowOff>171450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3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58240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66</xdr:row>
      <xdr:rowOff>133350</xdr:rowOff>
    </xdr:from>
    <xdr:to>
      <xdr:col>2</xdr:col>
      <xdr:colOff>419100</xdr:colOff>
      <xdr:row>74</xdr:row>
      <xdr:rowOff>57150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3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1826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75</xdr:row>
      <xdr:rowOff>114300</xdr:rowOff>
    </xdr:from>
    <xdr:to>
      <xdr:col>2</xdr:col>
      <xdr:colOff>400050</xdr:colOff>
      <xdr:row>83</xdr:row>
      <xdr:rowOff>38100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3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9161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84</xdr:row>
      <xdr:rowOff>104775</xdr:rowOff>
    </xdr:from>
    <xdr:to>
      <xdr:col>2</xdr:col>
      <xdr:colOff>447675</xdr:colOff>
      <xdr:row>92</xdr:row>
      <xdr:rowOff>66675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3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6592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93</xdr:row>
      <xdr:rowOff>114300</xdr:rowOff>
    </xdr:from>
    <xdr:to>
      <xdr:col>2</xdr:col>
      <xdr:colOff>457200</xdr:colOff>
      <xdr:row>101</xdr:row>
      <xdr:rowOff>114300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3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8421350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102</xdr:row>
      <xdr:rowOff>123825</xdr:rowOff>
    </xdr:from>
    <xdr:to>
      <xdr:col>2</xdr:col>
      <xdr:colOff>466725</xdr:colOff>
      <xdr:row>110</xdr:row>
      <xdr:rowOff>66675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3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01834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110</xdr:row>
      <xdr:rowOff>104775</xdr:rowOff>
    </xdr:from>
    <xdr:to>
      <xdr:col>2</xdr:col>
      <xdr:colOff>438150</xdr:colOff>
      <xdr:row>118</xdr:row>
      <xdr:rowOff>38100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3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1726525"/>
          <a:ext cx="149542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119</xdr:row>
      <xdr:rowOff>123825</xdr:rowOff>
    </xdr:from>
    <xdr:to>
      <xdr:col>2</xdr:col>
      <xdr:colOff>457200</xdr:colOff>
      <xdr:row>127</xdr:row>
      <xdr:rowOff>76200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3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3498175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127</xdr:row>
      <xdr:rowOff>133350</xdr:rowOff>
    </xdr:from>
    <xdr:to>
      <xdr:col>2</xdr:col>
      <xdr:colOff>523875</xdr:colOff>
      <xdr:row>135</xdr:row>
      <xdr:rowOff>171450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3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506980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142875</xdr:colOff>
      <xdr:row>4</xdr:row>
      <xdr:rowOff>99086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B305E275-BA49-467B-9AB3-8A8C3EC2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0875" cy="84203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8</xdr:col>
      <xdr:colOff>266700</xdr:colOff>
      <xdr:row>77</xdr:row>
      <xdr:rowOff>176341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xmlns="" id="{00000000-0008-0000-3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5753100"/>
          <a:ext cx="5143500" cy="1452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123825</xdr:colOff>
      <xdr:row>4</xdr:row>
      <xdr:rowOff>114301</xdr:rowOff>
    </xdr:from>
    <xdr:to>
      <xdr:col>11</xdr:col>
      <xdr:colOff>57150</xdr:colOff>
      <xdr:row>4</xdr:row>
      <xdr:rowOff>133350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:a16="http://schemas.microsoft.com/office/drawing/2014/main" xmlns="" id="{00000000-0008-0000-3200-00000A000000}"/>
            </a:ext>
          </a:extLst>
        </xdr:cNvPr>
        <xdr:cNvCxnSpPr/>
      </xdr:nvCxnSpPr>
      <xdr:spPr>
        <a:xfrm>
          <a:off x="123825" y="952501"/>
          <a:ext cx="7505700" cy="19049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80</xdr:row>
      <xdr:rowOff>371475</xdr:rowOff>
    </xdr:from>
    <xdr:to>
      <xdr:col>2</xdr:col>
      <xdr:colOff>561975</xdr:colOff>
      <xdr:row>89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2850"/>
          <a:ext cx="1781175" cy="1781175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57</xdr:row>
      <xdr:rowOff>19050</xdr:rowOff>
    </xdr:from>
    <xdr:ext cx="5148890" cy="1795154"/>
    <xdr:pic>
      <xdr:nvPicPr>
        <xdr:cNvPr id="18" name="Picture 1">
          <a:extLst>
            <a:ext uri="{FF2B5EF4-FFF2-40B4-BE49-F238E27FC236}">
              <a16:creationId xmlns:a16="http://schemas.microsoft.com/office/drawing/2014/main" xmlns="" id="{00000000-0008-0000-3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1" y="2133600"/>
          <a:ext cx="5148890" cy="1795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504826</xdr:colOff>
      <xdr:row>8</xdr:row>
      <xdr:rowOff>28515</xdr:rowOff>
    </xdr:from>
    <xdr:to>
      <xdr:col>3</xdr:col>
      <xdr:colOff>314325</xdr:colOff>
      <xdr:row>19</xdr:row>
      <xdr:rowOff>3380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933515"/>
          <a:ext cx="1638299" cy="225134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19</xdr:row>
      <xdr:rowOff>410928</xdr:rowOff>
    </xdr:from>
    <xdr:to>
      <xdr:col>2</xdr:col>
      <xdr:colOff>600074</xdr:colOff>
      <xdr:row>30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4620978"/>
          <a:ext cx="1171575" cy="2275122"/>
        </a:xfrm>
        <a:prstGeom prst="rect">
          <a:avLst/>
        </a:prstGeom>
      </xdr:spPr>
    </xdr:pic>
    <xdr:clientData/>
  </xdr:twoCellAnchor>
  <xdr:twoCellAnchor>
    <xdr:from>
      <xdr:col>9</xdr:col>
      <xdr:colOff>533400</xdr:colOff>
      <xdr:row>5</xdr:row>
      <xdr:rowOff>0</xdr:rowOff>
    </xdr:from>
    <xdr:to>
      <xdr:col>10</xdr:col>
      <xdr:colOff>964097</xdr:colOff>
      <xdr:row>6</xdr:row>
      <xdr:rowOff>132522</xdr:rowOff>
    </xdr:to>
    <xdr:grpSp>
      <xdr:nvGrpSpPr>
        <xdr:cNvPr id="19" name="Отчет" descr="&quot;&quot;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200-000013000000}"/>
            </a:ext>
          </a:extLst>
        </xdr:cNvPr>
        <xdr:cNvGrpSpPr/>
      </xdr:nvGrpSpPr>
      <xdr:grpSpPr>
        <a:xfrm>
          <a:off x="6019800" y="914400"/>
          <a:ext cx="1535597" cy="313497"/>
          <a:chOff x="7134225" y="424413"/>
          <a:chExt cx="699446" cy="180243"/>
        </a:xfrm>
      </xdr:grpSpPr>
      <xdr:sp macro="" textlink="">
        <xdr:nvSpPr>
          <xdr:cNvPr id="20" name="Полилиния 6">
            <a:extLst>
              <a:ext uri="{FF2B5EF4-FFF2-40B4-BE49-F238E27FC236}">
                <a16:creationId xmlns:a16="http://schemas.microsoft.com/office/drawing/2014/main" xmlns="" id="{00000000-0008-0000-3200-00001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Полилиния 7">
            <a:extLst>
              <a:ext uri="{FF2B5EF4-FFF2-40B4-BE49-F238E27FC236}">
                <a16:creationId xmlns:a16="http://schemas.microsoft.com/office/drawing/2014/main" xmlns="" id="{00000000-0008-0000-3200-00001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>
            <a:extLst>
              <a:ext uri="{FF2B5EF4-FFF2-40B4-BE49-F238E27FC236}">
                <a16:creationId xmlns:a16="http://schemas.microsoft.com/office/drawing/2014/main" xmlns="" id="{00000000-0008-0000-3200-00001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438150</xdr:colOff>
      <xdr:row>33</xdr:row>
      <xdr:rowOff>0</xdr:rowOff>
    </xdr:from>
    <xdr:to>
      <xdr:col>3</xdr:col>
      <xdr:colOff>352425</xdr:colOff>
      <xdr:row>41</xdr:row>
      <xdr:rowOff>66675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600950"/>
          <a:ext cx="174307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44</xdr:row>
      <xdr:rowOff>66675</xdr:rowOff>
    </xdr:from>
    <xdr:to>
      <xdr:col>3</xdr:col>
      <xdr:colOff>542925</xdr:colOff>
      <xdr:row>54</xdr:row>
      <xdr:rowOff>47625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3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0201275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4</xdr:row>
      <xdr:rowOff>101071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F4DA1DDF-277C-4A2A-A094-02F52AB4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2300" cy="83449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xmlns="" id="{00000000-0008-0000-3300-00001A000000}"/>
            </a:ext>
          </a:extLst>
        </xdr:cNvPr>
        <xdr:cNvCxnSpPr/>
      </xdr:nvCxnSpPr>
      <xdr:spPr>
        <a:xfrm>
          <a:off x="123825" y="952500"/>
          <a:ext cx="70866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oneCellAnchor>
    <xdr:from>
      <xdr:col>0</xdr:col>
      <xdr:colOff>0</xdr:colOff>
      <xdr:row>7</xdr:row>
      <xdr:rowOff>342900</xdr:rowOff>
    </xdr:from>
    <xdr:ext cx="1619250" cy="1619250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3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5250"/>
          <a:ext cx="1619250" cy="161925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17</xdr:row>
      <xdr:rowOff>390525</xdr:rowOff>
    </xdr:from>
    <xdr:to>
      <xdr:col>2</xdr:col>
      <xdr:colOff>438150</xdr:colOff>
      <xdr:row>26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5765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38</xdr:row>
      <xdr:rowOff>9525</xdr:rowOff>
    </xdr:from>
    <xdr:to>
      <xdr:col>2</xdr:col>
      <xdr:colOff>504825</xdr:colOff>
      <xdr:row>46</xdr:row>
      <xdr:rowOff>38100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28650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47625</xdr:rowOff>
    </xdr:from>
    <xdr:to>
      <xdr:col>2</xdr:col>
      <xdr:colOff>485775</xdr:colOff>
      <xdr:row>56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24875"/>
          <a:ext cx="1619250" cy="1619250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58</xdr:row>
      <xdr:rowOff>400050</xdr:rowOff>
    </xdr:from>
    <xdr:ext cx="1847850" cy="1903845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3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868025"/>
          <a:ext cx="1847850" cy="1903845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70</xdr:row>
      <xdr:rowOff>180975</xdr:rowOff>
    </xdr:from>
    <xdr:to>
      <xdr:col>3</xdr:col>
      <xdr:colOff>381000</xdr:colOff>
      <xdr:row>75</xdr:row>
      <xdr:rowOff>180975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3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859125"/>
          <a:ext cx="20955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78</xdr:row>
      <xdr:rowOff>381000</xdr:rowOff>
    </xdr:from>
    <xdr:to>
      <xdr:col>3</xdr:col>
      <xdr:colOff>200025</xdr:colOff>
      <xdr:row>88</xdr:row>
      <xdr:rowOff>153266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649825"/>
          <a:ext cx="1914525" cy="197254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89</xdr:row>
      <xdr:rowOff>381001</xdr:rowOff>
    </xdr:from>
    <xdr:to>
      <xdr:col>3</xdr:col>
      <xdr:colOff>295274</xdr:colOff>
      <xdr:row>100</xdr:row>
      <xdr:rowOff>2309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3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0050126"/>
          <a:ext cx="1962149" cy="20216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111</xdr:row>
      <xdr:rowOff>95250</xdr:rowOff>
    </xdr:from>
    <xdr:to>
      <xdr:col>3</xdr:col>
      <xdr:colOff>361950</xdr:colOff>
      <xdr:row>117</xdr:row>
      <xdr:rowOff>82550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774525"/>
          <a:ext cx="2095500" cy="1168400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101</xdr:row>
      <xdr:rowOff>142875</xdr:rowOff>
    </xdr:from>
    <xdr:ext cx="2095500" cy="1168400"/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3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621875"/>
          <a:ext cx="2095500" cy="116840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390525</xdr:rowOff>
    </xdr:from>
    <xdr:ext cx="1619250" cy="1619250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3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57650"/>
          <a:ext cx="1619250" cy="1619250"/>
        </a:xfrm>
        <a:prstGeom prst="rect">
          <a:avLst/>
        </a:prstGeom>
      </xdr:spPr>
    </xdr:pic>
    <xdr:clientData/>
  </xdr:oneCellAnchor>
  <xdr:twoCellAnchor>
    <xdr:from>
      <xdr:col>8</xdr:col>
      <xdr:colOff>581025</xdr:colOff>
      <xdr:row>4</xdr:row>
      <xdr:rowOff>200025</xdr:rowOff>
    </xdr:from>
    <xdr:to>
      <xdr:col>10</xdr:col>
      <xdr:colOff>897422</xdr:colOff>
      <xdr:row>6</xdr:row>
      <xdr:rowOff>122997</xdr:rowOff>
    </xdr:to>
    <xdr:grpSp>
      <xdr:nvGrpSpPr>
        <xdr:cNvPr id="23" name="Отчет" descr="&quot;&quot;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3300-000017000000}"/>
            </a:ext>
          </a:extLst>
        </xdr:cNvPr>
        <xdr:cNvGrpSpPr/>
      </xdr:nvGrpSpPr>
      <xdr:grpSpPr>
        <a:xfrm>
          <a:off x="5457825" y="1038225"/>
          <a:ext cx="1535597" cy="342072"/>
          <a:chOff x="7134225" y="424413"/>
          <a:chExt cx="699446" cy="180243"/>
        </a:xfrm>
      </xdr:grpSpPr>
      <xdr:sp macro="" textlink="">
        <xdr:nvSpPr>
          <xdr:cNvPr id="24" name="Полилиния 6">
            <a:extLst>
              <a:ext uri="{FF2B5EF4-FFF2-40B4-BE49-F238E27FC236}">
                <a16:creationId xmlns:a16="http://schemas.microsoft.com/office/drawing/2014/main" xmlns="" id="{00000000-0008-0000-3300-000018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" name="Полилиния 7">
            <a:extLst>
              <a:ext uri="{FF2B5EF4-FFF2-40B4-BE49-F238E27FC236}">
                <a16:creationId xmlns:a16="http://schemas.microsoft.com/office/drawing/2014/main" xmlns="" id="{00000000-0008-0000-3300-000019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Надпись 11">
            <a:extLst>
              <a:ext uri="{FF2B5EF4-FFF2-40B4-BE49-F238E27FC236}">
                <a16:creationId xmlns:a16="http://schemas.microsoft.com/office/drawing/2014/main" xmlns="" id="{00000000-0008-0000-3300-00001B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5</xdr:col>
      <xdr:colOff>344904</xdr:colOff>
      <xdr:row>4</xdr:row>
      <xdr:rowOff>57150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60E1E291-94D0-4722-BCFA-9DF155663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92904" cy="89535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320420</xdr:colOff>
      <xdr:row>77</xdr:row>
      <xdr:rowOff>133351</xdr:rowOff>
    </xdr:from>
    <xdr:to>
      <xdr:col>1</xdr:col>
      <xdr:colOff>525779</xdr:colOff>
      <xdr:row>84</xdr:row>
      <xdr:rowOff>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3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20" y="18307051"/>
          <a:ext cx="814959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97</xdr:row>
      <xdr:rowOff>71437</xdr:rowOff>
    </xdr:from>
    <xdr:to>
      <xdr:col>1</xdr:col>
      <xdr:colOff>542926</xdr:colOff>
      <xdr:row>104</xdr:row>
      <xdr:rowOff>133351</xdr:rowOff>
    </xdr:to>
    <xdr:pic>
      <xdr:nvPicPr>
        <xdr:cNvPr id="40" name="Рисунок 39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2893337"/>
          <a:ext cx="1019176" cy="1528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108</xdr:row>
      <xdr:rowOff>28576</xdr:rowOff>
    </xdr:from>
    <xdr:to>
      <xdr:col>1</xdr:col>
      <xdr:colOff>466351</xdr:colOff>
      <xdr:row>114</xdr:row>
      <xdr:rowOff>9526</xdr:rowOff>
    </xdr:to>
    <xdr:pic>
      <xdr:nvPicPr>
        <xdr:cNvPr id="41" name="Рисунок 40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3060026"/>
          <a:ext cx="971176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114300</xdr:rowOff>
    </xdr:from>
    <xdr:to>
      <xdr:col>1</xdr:col>
      <xdr:colOff>571500</xdr:colOff>
      <xdr:row>124</xdr:row>
      <xdr:rowOff>153353</xdr:rowOff>
    </xdr:to>
    <xdr:pic>
      <xdr:nvPicPr>
        <xdr:cNvPr id="43" name="Рисунок 42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4336375"/>
          <a:ext cx="1181100" cy="150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104775</xdr:rowOff>
    </xdr:from>
    <xdr:to>
      <xdr:col>2</xdr:col>
      <xdr:colOff>19050</xdr:colOff>
      <xdr:row>134</xdr:row>
      <xdr:rowOff>179069</xdr:rowOff>
    </xdr:to>
    <xdr:pic>
      <xdr:nvPicPr>
        <xdr:cNvPr id="45" name="Рисунок 44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489025"/>
          <a:ext cx="1238250" cy="1560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138</xdr:row>
      <xdr:rowOff>38101</xdr:rowOff>
    </xdr:from>
    <xdr:to>
      <xdr:col>1</xdr:col>
      <xdr:colOff>466725</xdr:colOff>
      <xdr:row>143</xdr:row>
      <xdr:rowOff>176214</xdr:rowOff>
    </xdr:to>
    <xdr:pic>
      <xdr:nvPicPr>
        <xdr:cNvPr id="46" name="Рисунок 45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8775026"/>
          <a:ext cx="952500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147</xdr:row>
      <xdr:rowOff>77733</xdr:rowOff>
    </xdr:from>
    <xdr:to>
      <xdr:col>1</xdr:col>
      <xdr:colOff>542925</xdr:colOff>
      <xdr:row>154</xdr:row>
      <xdr:rowOff>152399</xdr:rowOff>
    </xdr:to>
    <xdr:pic>
      <xdr:nvPicPr>
        <xdr:cNvPr id="47" name="Рисунок 46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0767283"/>
          <a:ext cx="1076325" cy="1541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167</xdr:row>
      <xdr:rowOff>171450</xdr:rowOff>
    </xdr:from>
    <xdr:to>
      <xdr:col>1</xdr:col>
      <xdr:colOff>590550</xdr:colOff>
      <xdr:row>175</xdr:row>
      <xdr:rowOff>0</xdr:rowOff>
    </xdr:to>
    <xdr:pic>
      <xdr:nvPicPr>
        <xdr:cNvPr id="48" name="Рисунок 47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262050"/>
          <a:ext cx="117157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167</xdr:row>
      <xdr:rowOff>142876</xdr:rowOff>
    </xdr:from>
    <xdr:to>
      <xdr:col>1</xdr:col>
      <xdr:colOff>552450</xdr:colOff>
      <xdr:row>175</xdr:row>
      <xdr:rowOff>59638</xdr:rowOff>
    </xdr:to>
    <xdr:pic>
      <xdr:nvPicPr>
        <xdr:cNvPr id="49" name="Рисунок 48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6909376"/>
          <a:ext cx="1133475" cy="1593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177</xdr:row>
      <xdr:rowOff>95251</xdr:rowOff>
    </xdr:from>
    <xdr:to>
      <xdr:col>1</xdr:col>
      <xdr:colOff>489690</xdr:colOff>
      <xdr:row>184</xdr:row>
      <xdr:rowOff>133351</xdr:rowOff>
    </xdr:to>
    <xdr:pic>
      <xdr:nvPicPr>
        <xdr:cNvPr id="50" name="Рисунок 49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185851"/>
          <a:ext cx="107071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187</xdr:row>
      <xdr:rowOff>47626</xdr:rowOff>
    </xdr:from>
    <xdr:to>
      <xdr:col>1</xdr:col>
      <xdr:colOff>571500</xdr:colOff>
      <xdr:row>195</xdr:row>
      <xdr:rowOff>4552</xdr:rowOff>
    </xdr:to>
    <xdr:pic>
      <xdr:nvPicPr>
        <xdr:cNvPr id="51" name="Рисунок 50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1462326"/>
          <a:ext cx="1162050" cy="163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197</xdr:row>
      <xdr:rowOff>133350</xdr:rowOff>
    </xdr:from>
    <xdr:to>
      <xdr:col>1</xdr:col>
      <xdr:colOff>523875</xdr:colOff>
      <xdr:row>204</xdr:row>
      <xdr:rowOff>179335</xdr:rowOff>
    </xdr:to>
    <xdr:pic>
      <xdr:nvPicPr>
        <xdr:cNvPr id="52" name="Рисунок 51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3872150"/>
          <a:ext cx="1076325" cy="1512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208</xdr:row>
      <xdr:rowOff>0</xdr:rowOff>
    </xdr:from>
    <xdr:to>
      <xdr:col>1</xdr:col>
      <xdr:colOff>466725</xdr:colOff>
      <xdr:row>214</xdr:row>
      <xdr:rowOff>148431</xdr:rowOff>
    </xdr:to>
    <xdr:pic>
      <xdr:nvPicPr>
        <xdr:cNvPr id="53" name="Рисунок 52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6272450"/>
          <a:ext cx="1000125" cy="1405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227</xdr:row>
      <xdr:rowOff>104775</xdr:rowOff>
    </xdr:from>
    <xdr:to>
      <xdr:col>1</xdr:col>
      <xdr:colOff>504825</xdr:colOff>
      <xdr:row>234</xdr:row>
      <xdr:rowOff>123984</xdr:rowOff>
    </xdr:to>
    <xdr:pic>
      <xdr:nvPicPr>
        <xdr:cNvPr id="60" name="Рисунок 59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8491775"/>
          <a:ext cx="1057275" cy="148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227</xdr:row>
      <xdr:rowOff>76200</xdr:rowOff>
    </xdr:from>
    <xdr:to>
      <xdr:col>1</xdr:col>
      <xdr:colOff>522105</xdr:colOff>
      <xdr:row>235</xdr:row>
      <xdr:rowOff>0</xdr:rowOff>
    </xdr:to>
    <xdr:pic>
      <xdr:nvPicPr>
        <xdr:cNvPr id="61" name="Рисунок 60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787300"/>
          <a:ext cx="113170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237</xdr:row>
      <xdr:rowOff>142875</xdr:rowOff>
    </xdr:from>
    <xdr:to>
      <xdr:col>1</xdr:col>
      <xdr:colOff>438150</xdr:colOff>
      <xdr:row>244</xdr:row>
      <xdr:rowOff>95144</xdr:rowOff>
    </xdr:to>
    <xdr:pic>
      <xdr:nvPicPr>
        <xdr:cNvPr id="62" name="Рисунок 61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50387250"/>
          <a:ext cx="1009650" cy="1419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247</xdr:row>
      <xdr:rowOff>114301</xdr:rowOff>
    </xdr:from>
    <xdr:to>
      <xdr:col>1</xdr:col>
      <xdr:colOff>514350</xdr:colOff>
      <xdr:row>254</xdr:row>
      <xdr:rowOff>177536</xdr:rowOff>
    </xdr:to>
    <xdr:pic>
      <xdr:nvPicPr>
        <xdr:cNvPr id="63" name="Рисунок 62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52501801"/>
          <a:ext cx="1095375" cy="1539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64228</xdr:colOff>
      <xdr:row>257</xdr:row>
      <xdr:rowOff>104775</xdr:rowOff>
    </xdr:from>
    <xdr:to>
      <xdr:col>1</xdr:col>
      <xdr:colOff>552450</xdr:colOff>
      <xdr:row>265</xdr:row>
      <xdr:rowOff>0</xdr:rowOff>
    </xdr:to>
    <xdr:pic>
      <xdr:nvPicPr>
        <xdr:cNvPr id="64" name="Рисунок 63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828" y="54635400"/>
          <a:ext cx="1097822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9</xdr:col>
      <xdr:colOff>114300</xdr:colOff>
      <xdr:row>4</xdr:row>
      <xdr:rowOff>114300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xmlns="" id="{00000000-0008-0000-3400-000022000000}"/>
            </a:ext>
          </a:extLst>
        </xdr:cNvPr>
        <xdr:cNvCxnSpPr/>
      </xdr:nvCxnSpPr>
      <xdr:spPr>
        <a:xfrm>
          <a:off x="123825" y="952500"/>
          <a:ext cx="7400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19050</xdr:colOff>
      <xdr:row>8</xdr:row>
      <xdr:rowOff>38100</xdr:rowOff>
    </xdr:from>
    <xdr:to>
      <xdr:col>2</xdr:col>
      <xdr:colOff>57150</xdr:colOff>
      <xdr:row>16</xdr:row>
      <xdr:rowOff>128905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43100"/>
          <a:ext cx="1257300" cy="1767205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8</xdr:row>
      <xdr:rowOff>28575</xdr:rowOff>
    </xdr:from>
    <xdr:to>
      <xdr:col>9</xdr:col>
      <xdr:colOff>0</xdr:colOff>
      <xdr:row>10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933575"/>
          <a:ext cx="390525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95250</xdr:colOff>
      <xdr:row>26</xdr:row>
      <xdr:rowOff>171133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9100"/>
          <a:ext cx="1314450" cy="1847533"/>
        </a:xfrm>
        <a:prstGeom prst="rect">
          <a:avLst/>
        </a:prstGeom>
      </xdr:spPr>
    </xdr:pic>
    <xdr:clientData/>
  </xdr:twoCellAnchor>
  <xdr:twoCellAnchor editAs="oneCell">
    <xdr:from>
      <xdr:col>8</xdr:col>
      <xdr:colOff>638175</xdr:colOff>
      <xdr:row>18</xdr:row>
      <xdr:rowOff>28575</xdr:rowOff>
    </xdr:from>
    <xdr:to>
      <xdr:col>9</xdr:col>
      <xdr:colOff>0</xdr:colOff>
      <xdr:row>20</xdr:row>
      <xdr:rowOff>9525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425767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9525</xdr:rowOff>
    </xdr:from>
    <xdr:to>
      <xdr:col>2</xdr:col>
      <xdr:colOff>104775</xdr:colOff>
      <xdr:row>36</xdr:row>
      <xdr:rowOff>167270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3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62725"/>
          <a:ext cx="1304925" cy="1834145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28</xdr:row>
      <xdr:rowOff>28575</xdr:rowOff>
    </xdr:from>
    <xdr:to>
      <xdr:col>9</xdr:col>
      <xdr:colOff>0</xdr:colOff>
      <xdr:row>30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3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65817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866775</xdr:colOff>
      <xdr:row>28</xdr:row>
      <xdr:rowOff>28575</xdr:rowOff>
    </xdr:from>
    <xdr:to>
      <xdr:col>8</xdr:col>
      <xdr:colOff>257175</xdr:colOff>
      <xdr:row>30</xdr:row>
      <xdr:rowOff>38100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581775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</xdr:col>
      <xdr:colOff>81923</xdr:colOff>
      <xdr:row>45</xdr:row>
      <xdr:rowOff>361950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3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7300"/>
          <a:ext cx="1301123" cy="18288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38</xdr:row>
      <xdr:rowOff>28575</xdr:rowOff>
    </xdr:from>
    <xdr:to>
      <xdr:col>8</xdr:col>
      <xdr:colOff>1019175</xdr:colOff>
      <xdr:row>40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3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89058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</xdr:col>
      <xdr:colOff>104775</xdr:colOff>
      <xdr:row>56</xdr:row>
      <xdr:rowOff>3545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1400"/>
          <a:ext cx="1323975" cy="186092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47</xdr:row>
      <xdr:rowOff>28574</xdr:rowOff>
    </xdr:from>
    <xdr:to>
      <xdr:col>8</xdr:col>
      <xdr:colOff>1019174</xdr:colOff>
      <xdr:row>49</xdr:row>
      <xdr:rowOff>28573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3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1229974"/>
          <a:ext cx="419099" cy="419099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47</xdr:row>
      <xdr:rowOff>28575</xdr:rowOff>
    </xdr:from>
    <xdr:to>
      <xdr:col>8</xdr:col>
      <xdr:colOff>247650</xdr:colOff>
      <xdr:row>49</xdr:row>
      <xdr:rowOff>19050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3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2299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47</xdr:row>
      <xdr:rowOff>28575</xdr:rowOff>
    </xdr:from>
    <xdr:to>
      <xdr:col>7</xdr:col>
      <xdr:colOff>514350</xdr:colOff>
      <xdr:row>49</xdr:row>
      <xdr:rowOff>19050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3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112299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</xdr:col>
      <xdr:colOff>95250</xdr:colOff>
      <xdr:row>65</xdr:row>
      <xdr:rowOff>171133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3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25500"/>
          <a:ext cx="1314450" cy="1847533"/>
        </a:xfrm>
        <a:prstGeom prst="rect">
          <a:avLst/>
        </a:prstGeom>
      </xdr:spPr>
    </xdr:pic>
    <xdr:clientData/>
  </xdr:twoCellAnchor>
  <xdr:twoCellAnchor editAs="oneCell">
    <xdr:from>
      <xdr:col>8</xdr:col>
      <xdr:colOff>628650</xdr:colOff>
      <xdr:row>57</xdr:row>
      <xdr:rowOff>28575</xdr:rowOff>
    </xdr:from>
    <xdr:to>
      <xdr:col>9</xdr:col>
      <xdr:colOff>9525</xdr:colOff>
      <xdr:row>59</xdr:row>
      <xdr:rowOff>28575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3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35540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2</xdr:col>
      <xdr:colOff>104775</xdr:colOff>
      <xdr:row>76</xdr:row>
      <xdr:rowOff>3546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3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9600"/>
          <a:ext cx="1323975" cy="1860921"/>
        </a:xfrm>
        <a:prstGeom prst="rect">
          <a:avLst/>
        </a:prstGeom>
      </xdr:spPr>
    </xdr:pic>
    <xdr:clientData/>
  </xdr:twoCellAnchor>
  <xdr:twoCellAnchor editAs="oneCell">
    <xdr:from>
      <xdr:col>8</xdr:col>
      <xdr:colOff>628649</xdr:colOff>
      <xdr:row>67</xdr:row>
      <xdr:rowOff>28575</xdr:rowOff>
    </xdr:from>
    <xdr:to>
      <xdr:col>9</xdr:col>
      <xdr:colOff>9525</xdr:colOff>
      <xdr:row>69</xdr:row>
      <xdr:rowOff>28576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3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158781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67</xdr:row>
      <xdr:rowOff>28574</xdr:rowOff>
    </xdr:from>
    <xdr:to>
      <xdr:col>8</xdr:col>
      <xdr:colOff>273050</xdr:colOff>
      <xdr:row>69</xdr:row>
      <xdr:rowOff>25399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3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5878174"/>
          <a:ext cx="415925" cy="41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67</xdr:row>
      <xdr:rowOff>28575</xdr:rowOff>
    </xdr:from>
    <xdr:to>
      <xdr:col>7</xdr:col>
      <xdr:colOff>561975</xdr:colOff>
      <xdr:row>69</xdr:row>
      <xdr:rowOff>28575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3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15878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67</xdr:row>
      <xdr:rowOff>28575</xdr:rowOff>
    </xdr:from>
    <xdr:to>
      <xdr:col>6</xdr:col>
      <xdr:colOff>825500</xdr:colOff>
      <xdr:row>69</xdr:row>
      <xdr:rowOff>34925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3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5878175"/>
          <a:ext cx="425450" cy="425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67</xdr:row>
      <xdr:rowOff>28575</xdr:rowOff>
    </xdr:from>
    <xdr:to>
      <xdr:col>6</xdr:col>
      <xdr:colOff>47625</xdr:colOff>
      <xdr:row>69</xdr:row>
      <xdr:rowOff>28575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3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5878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28575</xdr:rowOff>
    </xdr:from>
    <xdr:to>
      <xdr:col>2</xdr:col>
      <xdr:colOff>104775</xdr:colOff>
      <xdr:row>86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3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02275"/>
          <a:ext cx="1323975" cy="1860920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77</xdr:row>
      <xdr:rowOff>28575</xdr:rowOff>
    </xdr:from>
    <xdr:to>
      <xdr:col>9</xdr:col>
      <xdr:colOff>1</xdr:colOff>
      <xdr:row>79</xdr:row>
      <xdr:rowOff>28576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3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82022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77</xdr:row>
      <xdr:rowOff>38100</xdr:rowOff>
    </xdr:from>
    <xdr:to>
      <xdr:col>8</xdr:col>
      <xdr:colOff>273050</xdr:colOff>
      <xdr:row>79</xdr:row>
      <xdr:rowOff>34925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3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77</xdr:row>
      <xdr:rowOff>38100</xdr:rowOff>
    </xdr:from>
    <xdr:to>
      <xdr:col>7</xdr:col>
      <xdr:colOff>552450</xdr:colOff>
      <xdr:row>79</xdr:row>
      <xdr:rowOff>38100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3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77</xdr:row>
      <xdr:rowOff>38100</xdr:rowOff>
    </xdr:from>
    <xdr:to>
      <xdr:col>6</xdr:col>
      <xdr:colOff>825500</xdr:colOff>
      <xdr:row>79</xdr:row>
      <xdr:rowOff>44450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3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77</xdr:row>
      <xdr:rowOff>47625</xdr:rowOff>
    </xdr:from>
    <xdr:to>
      <xdr:col>6</xdr:col>
      <xdr:colOff>47625</xdr:colOff>
      <xdr:row>79</xdr:row>
      <xdr:rowOff>47625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3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97</xdr:row>
      <xdr:rowOff>28575</xdr:rowOff>
    </xdr:from>
    <xdr:to>
      <xdr:col>9</xdr:col>
      <xdr:colOff>0</xdr:colOff>
      <xdr:row>99</xdr:row>
      <xdr:rowOff>38100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3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0526375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619126</xdr:colOff>
      <xdr:row>107</xdr:row>
      <xdr:rowOff>28576</xdr:rowOff>
    </xdr:from>
    <xdr:to>
      <xdr:col>9</xdr:col>
      <xdr:colOff>1</xdr:colOff>
      <xdr:row>109</xdr:row>
      <xdr:rowOff>28576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3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1" y="22850476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107</xdr:row>
      <xdr:rowOff>28575</xdr:rowOff>
    </xdr:from>
    <xdr:to>
      <xdr:col>8</xdr:col>
      <xdr:colOff>247650</xdr:colOff>
      <xdr:row>109</xdr:row>
      <xdr:rowOff>19050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3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228504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117</xdr:row>
      <xdr:rowOff>28575</xdr:rowOff>
    </xdr:from>
    <xdr:to>
      <xdr:col>8</xdr:col>
      <xdr:colOff>1028700</xdr:colOff>
      <xdr:row>119</xdr:row>
      <xdr:rowOff>28575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3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7498675"/>
          <a:ext cx="419100" cy="419100"/>
        </a:xfrm>
        <a:prstGeom prst="rect">
          <a:avLst/>
        </a:prstGeom>
      </xdr:spPr>
    </xdr:pic>
    <xdr:clientData/>
  </xdr:twoCellAnchor>
  <xdr:oneCellAnchor>
    <xdr:from>
      <xdr:col>8</xdr:col>
      <xdr:colOff>619125</xdr:colOff>
      <xdr:row>127</xdr:row>
      <xdr:rowOff>28575</xdr:rowOff>
    </xdr:from>
    <xdr:ext cx="419101" cy="419101"/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3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298227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127</xdr:row>
      <xdr:rowOff>38100</xdr:rowOff>
    </xdr:from>
    <xdr:ext cx="415925" cy="415925"/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3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127</xdr:row>
      <xdr:rowOff>38100</xdr:rowOff>
    </xdr:from>
    <xdr:ext cx="419100" cy="419100"/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3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127</xdr:row>
      <xdr:rowOff>38100</xdr:rowOff>
    </xdr:from>
    <xdr:ext cx="425450" cy="425450"/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3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127</xdr:row>
      <xdr:rowOff>47625</xdr:rowOff>
    </xdr:from>
    <xdr:ext cx="419100" cy="419100"/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3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138</xdr:row>
      <xdr:rowOff>28575</xdr:rowOff>
    </xdr:from>
    <xdr:ext cx="419101" cy="419101"/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3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298227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138</xdr:row>
      <xdr:rowOff>38100</xdr:rowOff>
    </xdr:from>
    <xdr:ext cx="415925" cy="415925"/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3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298323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138</xdr:row>
      <xdr:rowOff>38100</xdr:rowOff>
    </xdr:from>
    <xdr:ext cx="419100" cy="419100"/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3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298323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138</xdr:row>
      <xdr:rowOff>38100</xdr:rowOff>
    </xdr:from>
    <xdr:ext cx="425450" cy="425450"/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3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298323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138</xdr:row>
      <xdr:rowOff>47625</xdr:rowOff>
    </xdr:from>
    <xdr:ext cx="419100" cy="419100"/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3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2984182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147</xdr:row>
      <xdr:rowOff>28575</xdr:rowOff>
    </xdr:from>
    <xdr:ext cx="419100" cy="419100"/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3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74986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157</xdr:row>
      <xdr:rowOff>28575</xdr:rowOff>
    </xdr:from>
    <xdr:ext cx="409575" cy="409575"/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3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8905875"/>
          <a:ext cx="409575" cy="409575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167</xdr:row>
      <xdr:rowOff>28575</xdr:rowOff>
    </xdr:from>
    <xdr:ext cx="428625" cy="428625"/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3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0526375"/>
          <a:ext cx="428625" cy="428625"/>
        </a:xfrm>
        <a:prstGeom prst="rect">
          <a:avLst/>
        </a:prstGeom>
      </xdr:spPr>
    </xdr:pic>
    <xdr:clientData/>
  </xdr:oneCellAnchor>
  <xdr:twoCellAnchor editAs="oneCell">
    <xdr:from>
      <xdr:col>8</xdr:col>
      <xdr:colOff>619125</xdr:colOff>
      <xdr:row>177</xdr:row>
      <xdr:rowOff>28575</xdr:rowOff>
    </xdr:from>
    <xdr:to>
      <xdr:col>9</xdr:col>
      <xdr:colOff>1</xdr:colOff>
      <xdr:row>179</xdr:row>
      <xdr:rowOff>28576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3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414432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885824</xdr:colOff>
      <xdr:row>177</xdr:row>
      <xdr:rowOff>28574</xdr:rowOff>
    </xdr:from>
    <xdr:to>
      <xdr:col>8</xdr:col>
      <xdr:colOff>266700</xdr:colOff>
      <xdr:row>179</xdr:row>
      <xdr:rowOff>28575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3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4" y="41443274"/>
          <a:ext cx="419101" cy="419101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187</xdr:row>
      <xdr:rowOff>28575</xdr:rowOff>
    </xdr:from>
    <xdr:ext cx="419100" cy="419100"/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3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344709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197</xdr:row>
      <xdr:rowOff>28575</xdr:rowOff>
    </xdr:from>
    <xdr:ext cx="419101" cy="419101"/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3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3235642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197</xdr:row>
      <xdr:rowOff>38100</xdr:rowOff>
    </xdr:from>
    <xdr:ext cx="415925" cy="415925"/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3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3236595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197</xdr:row>
      <xdr:rowOff>38100</xdr:rowOff>
    </xdr:from>
    <xdr:ext cx="419100" cy="419100"/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3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3236595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197</xdr:row>
      <xdr:rowOff>38100</xdr:rowOff>
    </xdr:from>
    <xdr:ext cx="425450" cy="425450"/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3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3236595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197</xdr:row>
      <xdr:rowOff>47625</xdr:rowOff>
    </xdr:from>
    <xdr:ext cx="419100" cy="419100"/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3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323754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207</xdr:row>
      <xdr:rowOff>28575</xdr:rowOff>
    </xdr:from>
    <xdr:ext cx="419100" cy="419100"/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3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437673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647700</xdr:colOff>
      <xdr:row>217</xdr:row>
      <xdr:rowOff>28575</xdr:rowOff>
    </xdr:from>
    <xdr:ext cx="390525" cy="390525"/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3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933575"/>
          <a:ext cx="390525" cy="390525"/>
        </a:xfrm>
        <a:prstGeom prst="rect">
          <a:avLst/>
        </a:prstGeom>
      </xdr:spPr>
    </xdr:pic>
    <xdr:clientData/>
  </xdr:oneCellAnchor>
  <xdr:oneCellAnchor>
    <xdr:from>
      <xdr:col>8</xdr:col>
      <xdr:colOff>638175</xdr:colOff>
      <xdr:row>227</xdr:row>
      <xdr:rowOff>28575</xdr:rowOff>
    </xdr:from>
    <xdr:ext cx="400050" cy="400050"/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3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4257675"/>
          <a:ext cx="400050" cy="40005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237</xdr:row>
      <xdr:rowOff>28575</xdr:rowOff>
    </xdr:from>
    <xdr:ext cx="409575" cy="409575"/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3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36795075"/>
          <a:ext cx="409575" cy="409575"/>
        </a:xfrm>
        <a:prstGeom prst="rect">
          <a:avLst/>
        </a:prstGeom>
      </xdr:spPr>
    </xdr:pic>
    <xdr:clientData/>
  </xdr:oneCellAnchor>
  <xdr:oneCellAnchor>
    <xdr:from>
      <xdr:col>8</xdr:col>
      <xdr:colOff>638175</xdr:colOff>
      <xdr:row>247</xdr:row>
      <xdr:rowOff>28575</xdr:rowOff>
    </xdr:from>
    <xdr:ext cx="400050" cy="400050"/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3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3063775"/>
          <a:ext cx="400050" cy="400050"/>
        </a:xfrm>
        <a:prstGeom prst="rect">
          <a:avLst/>
        </a:prstGeom>
      </xdr:spPr>
    </xdr:pic>
    <xdr:clientData/>
  </xdr:oneCellAnchor>
  <xdr:oneCellAnchor>
    <xdr:from>
      <xdr:col>8</xdr:col>
      <xdr:colOff>647700</xdr:colOff>
      <xdr:row>257</xdr:row>
      <xdr:rowOff>28575</xdr:rowOff>
    </xdr:from>
    <xdr:ext cx="390525" cy="390525"/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3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50739675"/>
          <a:ext cx="390525" cy="3905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267</xdr:row>
      <xdr:rowOff>0</xdr:rowOff>
    </xdr:from>
    <xdr:to>
      <xdr:col>2</xdr:col>
      <xdr:colOff>219075</xdr:colOff>
      <xdr:row>275</xdr:row>
      <xdr:rowOff>153405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3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55700"/>
          <a:ext cx="1438275" cy="1829805"/>
        </a:xfrm>
        <a:prstGeom prst="rect">
          <a:avLst/>
        </a:prstGeom>
      </xdr:spPr>
    </xdr:pic>
    <xdr:clientData/>
  </xdr:twoCellAnchor>
  <xdr:oneCellAnchor>
    <xdr:from>
      <xdr:col>8</xdr:col>
      <xdr:colOff>619125</xdr:colOff>
      <xdr:row>87</xdr:row>
      <xdr:rowOff>28575</xdr:rowOff>
    </xdr:from>
    <xdr:ext cx="419101" cy="419101"/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3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82022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87</xdr:row>
      <xdr:rowOff>38100</xdr:rowOff>
    </xdr:from>
    <xdr:ext cx="415925" cy="415925"/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3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87</xdr:row>
      <xdr:rowOff>38100</xdr:rowOff>
    </xdr:from>
    <xdr:ext cx="419100" cy="419100"/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3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87</xdr:row>
      <xdr:rowOff>38100</xdr:rowOff>
    </xdr:from>
    <xdr:ext cx="425450" cy="425450"/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3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87</xdr:row>
      <xdr:rowOff>47625</xdr:rowOff>
    </xdr:from>
    <xdr:ext cx="419100" cy="419100"/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00000000-0008-0000-3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oneCellAnchor>
  <xdr:twoCellAnchor>
    <xdr:from>
      <xdr:col>7</xdr:col>
      <xdr:colOff>495300</xdr:colOff>
      <xdr:row>4</xdr:row>
      <xdr:rowOff>200025</xdr:rowOff>
    </xdr:from>
    <xdr:to>
      <xdr:col>8</xdr:col>
      <xdr:colOff>992672</xdr:colOff>
      <xdr:row>6</xdr:row>
      <xdr:rowOff>122997</xdr:rowOff>
    </xdr:to>
    <xdr:grpSp>
      <xdr:nvGrpSpPr>
        <xdr:cNvPr id="109" name="Отчет" descr="&quot;&quot;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3400-00006D000000}"/>
            </a:ext>
          </a:extLst>
        </xdr:cNvPr>
        <xdr:cNvGrpSpPr/>
      </xdr:nvGrpSpPr>
      <xdr:grpSpPr>
        <a:xfrm>
          <a:off x="5829300" y="933450"/>
          <a:ext cx="1535597" cy="303972"/>
          <a:chOff x="7134225" y="424413"/>
          <a:chExt cx="699446" cy="180243"/>
        </a:xfrm>
      </xdr:grpSpPr>
      <xdr:sp macro="" textlink="">
        <xdr:nvSpPr>
          <xdr:cNvPr id="110" name="Полилиния 6">
            <a:extLst>
              <a:ext uri="{FF2B5EF4-FFF2-40B4-BE49-F238E27FC236}">
                <a16:creationId xmlns:a16="http://schemas.microsoft.com/office/drawing/2014/main" xmlns="" id="{00000000-0008-0000-3400-00006E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1" name="Полилиния 7">
            <a:extLst>
              <a:ext uri="{FF2B5EF4-FFF2-40B4-BE49-F238E27FC236}">
                <a16:creationId xmlns:a16="http://schemas.microsoft.com/office/drawing/2014/main" xmlns="" id="{00000000-0008-0000-3400-00006F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2" name="Надпись 11">
            <a:extLst>
              <a:ext uri="{FF2B5EF4-FFF2-40B4-BE49-F238E27FC236}">
                <a16:creationId xmlns:a16="http://schemas.microsoft.com/office/drawing/2014/main" xmlns="" id="{00000000-0008-0000-3400-000070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4</xdr:row>
      <xdr:rowOff>107156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51CC7C10-B001-4640-BF70-C68D8EEEC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57550" cy="85963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CxnSpPr/>
      </xdr:nvCxnSpPr>
      <xdr:spPr>
        <a:xfrm>
          <a:off x="123825" y="952500"/>
          <a:ext cx="70866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</xdr:row>
      <xdr:rowOff>0</xdr:rowOff>
    </xdr:from>
    <xdr:to>
      <xdr:col>11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GrpSpPr/>
      </xdr:nvGrpSpPr>
      <xdr:grpSpPr>
        <a:xfrm>
          <a:off x="5457825" y="1047750"/>
          <a:ext cx="1249847" cy="33254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5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5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5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447675</xdr:colOff>
      <xdr:row>10</xdr:row>
      <xdr:rowOff>180975</xdr:rowOff>
    </xdr:from>
    <xdr:to>
      <xdr:col>3</xdr:col>
      <xdr:colOff>276225</xdr:colOff>
      <xdr:row>19</xdr:row>
      <xdr:rowOff>104775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400300"/>
          <a:ext cx="1657350" cy="1657350"/>
        </a:xfrm>
        <a:prstGeom prst="rect">
          <a:avLst/>
        </a:prstGeom>
      </xdr:spPr>
    </xdr:pic>
    <xdr:clientData/>
  </xdr:twoCellAnchor>
  <xdr:oneCellAnchor>
    <xdr:from>
      <xdr:col>0</xdr:col>
      <xdr:colOff>447675</xdr:colOff>
      <xdr:row>21</xdr:row>
      <xdr:rowOff>180975</xdr:rowOff>
    </xdr:from>
    <xdr:ext cx="1657350" cy="1657350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3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400300"/>
          <a:ext cx="1657350" cy="1657350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31</xdr:row>
      <xdr:rowOff>180975</xdr:rowOff>
    </xdr:from>
    <xdr:ext cx="1657350" cy="1657350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3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4514850"/>
          <a:ext cx="1657350" cy="1657350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41</xdr:row>
      <xdr:rowOff>180975</xdr:rowOff>
    </xdr:from>
    <xdr:ext cx="1657350" cy="1657350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6438900"/>
          <a:ext cx="1657350" cy="1657350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161924</xdr:colOff>
      <xdr:row>52</xdr:row>
      <xdr:rowOff>266699</xdr:rowOff>
    </xdr:from>
    <xdr:to>
      <xdr:col>3</xdr:col>
      <xdr:colOff>438149</xdr:colOff>
      <xdr:row>63</xdr:row>
      <xdr:rowOff>180974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3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10582274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63</xdr:row>
      <xdr:rowOff>9525</xdr:rowOff>
    </xdr:from>
    <xdr:to>
      <xdr:col>3</xdr:col>
      <xdr:colOff>438150</xdr:colOff>
      <xdr:row>74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3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896850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73</xdr:row>
      <xdr:rowOff>66675</xdr:rowOff>
    </xdr:from>
    <xdr:to>
      <xdr:col>3</xdr:col>
      <xdr:colOff>295275</xdr:colOff>
      <xdr:row>82</xdr:row>
      <xdr:rowOff>47625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3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4687550"/>
          <a:ext cx="1714500" cy="1714500"/>
        </a:xfrm>
        <a:prstGeom prst="rect">
          <a:avLst/>
        </a:prstGeom>
      </xdr:spPr>
    </xdr:pic>
    <xdr:clientData/>
  </xdr:twoCellAnchor>
  <xdr:oneCellAnchor>
    <xdr:from>
      <xdr:col>0</xdr:col>
      <xdr:colOff>409575</xdr:colOff>
      <xdr:row>83</xdr:row>
      <xdr:rowOff>66675</xdr:rowOff>
    </xdr:from>
    <xdr:ext cx="1714500" cy="1714500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3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4497050"/>
          <a:ext cx="1714500" cy="17145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417094</xdr:colOff>
      <xdr:row>4</xdr:row>
      <xdr:rowOff>76200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68753CF6-A7C9-4F35-BBB6-D7B61B977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65094" cy="9144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CxnSpPr/>
      </xdr:nvCxnSpPr>
      <xdr:spPr>
        <a:xfrm>
          <a:off x="123825" y="952500"/>
          <a:ext cx="67246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</xdr:row>
      <xdr:rowOff>0</xdr:rowOff>
    </xdr:from>
    <xdr:to>
      <xdr:col>11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GrpSpPr/>
      </xdr:nvGrpSpPr>
      <xdr:grpSpPr>
        <a:xfrm>
          <a:off x="5457825" y="1047750"/>
          <a:ext cx="1249847" cy="33254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6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6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6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66675</xdr:colOff>
      <xdr:row>9</xdr:row>
      <xdr:rowOff>9525</xdr:rowOff>
    </xdr:from>
    <xdr:to>
      <xdr:col>4</xdr:col>
      <xdr:colOff>114300</xdr:colOff>
      <xdr:row>18</xdr:row>
      <xdr:rowOff>152400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6215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180975</xdr:rowOff>
    </xdr:from>
    <xdr:to>
      <xdr:col>4</xdr:col>
      <xdr:colOff>142875</xdr:colOff>
      <xdr:row>31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3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2481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171450</xdr:rowOff>
    </xdr:from>
    <xdr:to>
      <xdr:col>4</xdr:col>
      <xdr:colOff>114300</xdr:colOff>
      <xdr:row>45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29450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417094</xdr:colOff>
      <xdr:row>4</xdr:row>
      <xdr:rowOff>76200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2EBF8217-700F-4BC2-96C6-26E82354F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65094" cy="9144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114300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CxnSpPr/>
      </xdr:nvCxnSpPr>
      <xdr:spPr>
        <a:xfrm>
          <a:off x="123825" y="952500"/>
          <a:ext cx="7400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5</xdr:row>
      <xdr:rowOff>0</xdr:rowOff>
    </xdr:from>
    <xdr:to>
      <xdr:col>9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GrpSpPr/>
      </xdr:nvGrpSpPr>
      <xdr:grpSpPr>
        <a:xfrm>
          <a:off x="5695950" y="923925"/>
          <a:ext cx="1287947" cy="30397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7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7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7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200025</xdr:colOff>
      <xdr:row>9</xdr:row>
      <xdr:rowOff>19050</xdr:rowOff>
    </xdr:from>
    <xdr:to>
      <xdr:col>2</xdr:col>
      <xdr:colOff>523875</xdr:colOff>
      <xdr:row>17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971675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180975</xdr:colOff>
      <xdr:row>4</xdr:row>
      <xdr:rowOff>109141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10565DB5-3C3D-4AA4-A186-A8881AA8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28975" cy="8520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76200</xdr:rowOff>
    </xdr:from>
    <xdr:to>
      <xdr:col>10</xdr:col>
      <xdr:colOff>790575</xdr:colOff>
      <xdr:row>4</xdr:row>
      <xdr:rowOff>76200</xdr:rowOff>
    </xdr:to>
    <xdr:cxnSp macro="">
      <xdr:nvCxnSpPr>
        <xdr:cNvPr id="7" name="Прямая соединительная линия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CxnSpPr/>
      </xdr:nvCxnSpPr>
      <xdr:spPr>
        <a:xfrm>
          <a:off x="104775" y="914400"/>
          <a:ext cx="68199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</xdr:colOff>
      <xdr:row>10</xdr:row>
      <xdr:rowOff>0</xdr:rowOff>
    </xdr:from>
    <xdr:to>
      <xdr:col>2</xdr:col>
      <xdr:colOff>585761</xdr:colOff>
      <xdr:row>15</xdr:row>
      <xdr:rowOff>171450</xdr:rowOff>
    </xdr:to>
    <xdr:pic>
      <xdr:nvPicPr>
        <xdr:cNvPr id="5121" name="Picture 1" descr="ИДН">
          <a:extLst>
            <a:ext uri="{FF2B5EF4-FFF2-40B4-BE49-F238E27FC236}">
              <a16:creationId xmlns:a16="http://schemas.microsoft.com/office/drawing/2014/main" xmlns="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6" y="2676525"/>
          <a:ext cx="1804960" cy="121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523875</xdr:colOff>
      <xdr:row>23</xdr:row>
      <xdr:rowOff>114300</xdr:rowOff>
    </xdr:to>
    <xdr:pic>
      <xdr:nvPicPr>
        <xdr:cNvPr id="5122" name="Picture 2" descr="ИДН">
          <a:extLst>
            <a:ext uri="{FF2B5EF4-FFF2-40B4-BE49-F238E27FC236}">
              <a16:creationId xmlns:a16="http://schemas.microsoft.com/office/drawing/2014/main" xmlns="" id="{00000000-0008-0000-05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5724525"/>
          <a:ext cx="1743075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26</xdr:row>
      <xdr:rowOff>47625</xdr:rowOff>
    </xdr:from>
    <xdr:to>
      <xdr:col>2</xdr:col>
      <xdr:colOff>561975</xdr:colOff>
      <xdr:row>32</xdr:row>
      <xdr:rowOff>2899</xdr:rowOff>
    </xdr:to>
    <xdr:pic>
      <xdr:nvPicPr>
        <xdr:cNvPr id="5123" name="Picture 3" descr="ИДН">
          <a:extLst>
            <a:ext uri="{FF2B5EF4-FFF2-40B4-BE49-F238E27FC236}">
              <a16:creationId xmlns:a16="http://schemas.microsoft.com/office/drawing/2014/main" xmlns="" id="{00000000-0008-0000-05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333375" y="8820150"/>
          <a:ext cx="1743075" cy="12125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33</xdr:row>
      <xdr:rowOff>190500</xdr:rowOff>
    </xdr:from>
    <xdr:to>
      <xdr:col>2</xdr:col>
      <xdr:colOff>558997</xdr:colOff>
      <xdr:row>39</xdr:row>
      <xdr:rowOff>123825</xdr:rowOff>
    </xdr:to>
    <xdr:pic>
      <xdr:nvPicPr>
        <xdr:cNvPr id="5124" name="Picture 4" descr="ИДН">
          <a:extLst>
            <a:ext uri="{FF2B5EF4-FFF2-40B4-BE49-F238E27FC236}">
              <a16:creationId xmlns:a16="http://schemas.microsoft.com/office/drawing/2014/main" xmlns="" id="{00000000-0008-0000-05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675" y="7210425"/>
          <a:ext cx="1711522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41</xdr:row>
      <xdr:rowOff>161925</xdr:rowOff>
    </xdr:from>
    <xdr:to>
      <xdr:col>1</xdr:col>
      <xdr:colOff>504825</xdr:colOff>
      <xdr:row>43</xdr:row>
      <xdr:rowOff>146265</xdr:rowOff>
    </xdr:to>
    <xdr:pic>
      <xdr:nvPicPr>
        <xdr:cNvPr id="5125" name="Picture 5" descr="Анкерный болт.">
          <a:extLst>
            <a:ext uri="{FF2B5EF4-FFF2-40B4-BE49-F238E27FC236}">
              <a16:creationId xmlns:a16="http://schemas.microsoft.com/office/drawing/2014/main" xmlns="" id="{00000000-0008-0000-05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923925" y="12706350"/>
          <a:ext cx="485775" cy="4034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390524</xdr:colOff>
      <xdr:row>46</xdr:row>
      <xdr:rowOff>0</xdr:rowOff>
    </xdr:from>
    <xdr:to>
      <xdr:col>5</xdr:col>
      <xdr:colOff>228599</xdr:colOff>
      <xdr:row>52</xdr:row>
      <xdr:rowOff>22458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324" y="9696450"/>
          <a:ext cx="1057275" cy="12988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24</xdr:row>
      <xdr:rowOff>200026</xdr:rowOff>
    </xdr:from>
    <xdr:to>
      <xdr:col>2</xdr:col>
      <xdr:colOff>600076</xdr:colOff>
      <xdr:row>33</xdr:row>
      <xdr:rowOff>123826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86376"/>
          <a:ext cx="1809750" cy="1809750"/>
        </a:xfrm>
        <a:prstGeom prst="rect">
          <a:avLst/>
        </a:prstGeom>
      </xdr:spPr>
    </xdr:pic>
    <xdr:clientData/>
  </xdr:twoCellAnchor>
  <xdr:twoCellAnchor>
    <xdr:from>
      <xdr:col>9</xdr:col>
      <xdr:colOff>9525</xdr:colOff>
      <xdr:row>4</xdr:row>
      <xdr:rowOff>104775</xdr:rowOff>
    </xdr:from>
    <xdr:to>
      <xdr:col>10</xdr:col>
      <xdr:colOff>897422</xdr:colOff>
      <xdr:row>6</xdr:row>
      <xdr:rowOff>113472</xdr:rowOff>
    </xdr:to>
    <xdr:grpSp>
      <xdr:nvGrpSpPr>
        <xdr:cNvPr id="15" name="Отчет" descr="&quot;&quot;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GrpSpPr/>
      </xdr:nvGrpSpPr>
      <xdr:grpSpPr>
        <a:xfrm>
          <a:off x="5495925" y="828675"/>
          <a:ext cx="1535597" cy="427797"/>
          <a:chOff x="7134225" y="424413"/>
          <a:chExt cx="699446" cy="180243"/>
        </a:xfrm>
      </xdr:grpSpPr>
      <xdr:sp macro="" textlink="">
        <xdr:nvSpPr>
          <xdr:cNvPr id="18" name="Полилиния 6">
            <a:extLst>
              <a:ext uri="{FF2B5EF4-FFF2-40B4-BE49-F238E27FC236}">
                <a16:creationId xmlns:a16="http://schemas.microsoft.com/office/drawing/2014/main" xmlns="" id="{00000000-0008-0000-0500-000012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Полилиния 7">
            <a:extLst>
              <a:ext uri="{FF2B5EF4-FFF2-40B4-BE49-F238E27FC236}">
                <a16:creationId xmlns:a16="http://schemas.microsoft.com/office/drawing/2014/main" xmlns="" id="{00000000-0008-0000-0500-000013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Надпись 11">
            <a:extLst>
              <a:ext uri="{FF2B5EF4-FFF2-40B4-BE49-F238E27FC236}">
                <a16:creationId xmlns:a16="http://schemas.microsoft.com/office/drawing/2014/main" xmlns="" id="{00000000-0008-0000-0500-000014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38100</xdr:colOff>
      <xdr:row>0</xdr:row>
      <xdr:rowOff>0</xdr:rowOff>
    </xdr:from>
    <xdr:to>
      <xdr:col>4</xdr:col>
      <xdr:colOff>590550</xdr:colOff>
      <xdr:row>4</xdr:row>
      <xdr:rowOff>65352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A95A9A81-0BE6-487A-A1D0-E3112CF62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2990850" cy="7892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9525</xdr:rowOff>
    </xdr:from>
    <xdr:to>
      <xdr:col>2</xdr:col>
      <xdr:colOff>476452</xdr:colOff>
      <xdr:row>17</xdr:row>
      <xdr:rowOff>152400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3175"/>
          <a:ext cx="1695652" cy="140017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5</xdr:row>
      <xdr:rowOff>0</xdr:rowOff>
    </xdr:from>
    <xdr:to>
      <xdr:col>10</xdr:col>
      <xdr:colOff>828675</xdr:colOff>
      <xdr:row>5</xdr:row>
      <xdr:rowOff>0</xdr:rowOff>
    </xdr:to>
    <xdr:cxnSp macro="">
      <xdr:nvCxnSpPr>
        <xdr:cNvPr id="3" name="Прямая соединительная линия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CxnSpPr/>
      </xdr:nvCxnSpPr>
      <xdr:spPr>
        <a:xfrm>
          <a:off x="180975" y="1047750"/>
          <a:ext cx="72294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561975</xdr:colOff>
      <xdr:row>5</xdr:row>
      <xdr:rowOff>76200</xdr:rowOff>
    </xdr:from>
    <xdr:to>
      <xdr:col>10</xdr:col>
      <xdr:colOff>878372</xdr:colOff>
      <xdr:row>6</xdr:row>
      <xdr:rowOff>208722</xdr:rowOff>
    </xdr:to>
    <xdr:grpSp>
      <xdr:nvGrpSpPr>
        <xdr:cNvPr id="14" name="Отчет" descr="&quot;&quot;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GrpSpPr/>
      </xdr:nvGrpSpPr>
      <xdr:grpSpPr>
        <a:xfrm>
          <a:off x="5924550" y="981075"/>
          <a:ext cx="1535597" cy="284922"/>
          <a:chOff x="7134225" y="424413"/>
          <a:chExt cx="699446" cy="180243"/>
        </a:xfrm>
      </xdr:grpSpPr>
      <xdr:sp macro="" textlink="">
        <xdr:nvSpPr>
          <xdr:cNvPr id="15" name="Полилиния 6">
            <a:extLst>
              <a:ext uri="{FF2B5EF4-FFF2-40B4-BE49-F238E27FC236}">
                <a16:creationId xmlns:a16="http://schemas.microsoft.com/office/drawing/2014/main" xmlns="" id="{00000000-0008-0000-0600-00000F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Полилиния 7">
            <a:extLst>
              <a:ext uri="{FF2B5EF4-FFF2-40B4-BE49-F238E27FC236}">
                <a16:creationId xmlns:a16="http://schemas.microsoft.com/office/drawing/2014/main" xmlns="" id="{00000000-0008-0000-0600-000010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Надпись 11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28575</xdr:colOff>
      <xdr:row>0</xdr:row>
      <xdr:rowOff>19050</xdr:rowOff>
    </xdr:from>
    <xdr:to>
      <xdr:col>5</xdr:col>
      <xdr:colOff>272415</xdr:colOff>
      <xdr:row>4</xdr:row>
      <xdr:rowOff>163830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178A3392-B3AF-49CC-87B1-9D154073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3291840" cy="8686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47625</xdr:rowOff>
    </xdr:from>
    <xdr:to>
      <xdr:col>0</xdr:col>
      <xdr:colOff>1104900</xdr:colOff>
      <xdr:row>16</xdr:row>
      <xdr:rowOff>457200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1825"/>
          <a:ext cx="1104900" cy="4095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10</xdr:col>
      <xdr:colOff>9525</xdr:colOff>
      <xdr:row>4</xdr:row>
      <xdr:rowOff>114300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CxnSpPr/>
      </xdr:nvCxnSpPr>
      <xdr:spPr>
        <a:xfrm>
          <a:off x="114300" y="942975"/>
          <a:ext cx="831532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15</xdr:row>
      <xdr:rowOff>123825</xdr:rowOff>
    </xdr:from>
    <xdr:to>
      <xdr:col>0</xdr:col>
      <xdr:colOff>1066800</xdr:colOff>
      <xdr:row>15</xdr:row>
      <xdr:rowOff>450162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14650"/>
          <a:ext cx="1019175" cy="3263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76200</xdr:rowOff>
    </xdr:from>
    <xdr:to>
      <xdr:col>0</xdr:col>
      <xdr:colOff>1025979</xdr:colOff>
      <xdr:row>18</xdr:row>
      <xdr:rowOff>142875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00400"/>
          <a:ext cx="978354" cy="2762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</xdr:row>
      <xdr:rowOff>142876</xdr:rowOff>
    </xdr:from>
    <xdr:to>
      <xdr:col>0</xdr:col>
      <xdr:colOff>742950</xdr:colOff>
      <xdr:row>20</xdr:row>
      <xdr:rowOff>177845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476626"/>
          <a:ext cx="447674" cy="45406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17607</xdr:rowOff>
    </xdr:from>
    <xdr:to>
      <xdr:col>0</xdr:col>
      <xdr:colOff>1028700</xdr:colOff>
      <xdr:row>21</xdr:row>
      <xdr:rowOff>581025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980007"/>
          <a:ext cx="914400" cy="56341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28</xdr:row>
      <xdr:rowOff>66675</xdr:rowOff>
    </xdr:from>
    <xdr:to>
      <xdr:col>0</xdr:col>
      <xdr:colOff>1009650</xdr:colOff>
      <xdr:row>28</xdr:row>
      <xdr:rowOff>342292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343525"/>
          <a:ext cx="942975" cy="27561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29</xdr:row>
      <xdr:rowOff>19051</xdr:rowOff>
    </xdr:from>
    <xdr:to>
      <xdr:col>0</xdr:col>
      <xdr:colOff>866775</xdr:colOff>
      <xdr:row>31</xdr:row>
      <xdr:rowOff>21063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5715001"/>
          <a:ext cx="695325" cy="42111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31</xdr:row>
      <xdr:rowOff>47626</xdr:rowOff>
    </xdr:from>
    <xdr:to>
      <xdr:col>0</xdr:col>
      <xdr:colOff>688384</xdr:colOff>
      <xdr:row>32</xdr:row>
      <xdr:rowOff>161925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6162676"/>
          <a:ext cx="316909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33</xdr:row>
      <xdr:rowOff>28576</xdr:rowOff>
    </xdr:from>
    <xdr:to>
      <xdr:col>0</xdr:col>
      <xdr:colOff>880012</xdr:colOff>
      <xdr:row>34</xdr:row>
      <xdr:rowOff>180975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2" y="6562726"/>
          <a:ext cx="727610" cy="36194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35</xdr:row>
      <xdr:rowOff>19051</xdr:rowOff>
    </xdr:from>
    <xdr:to>
      <xdr:col>0</xdr:col>
      <xdr:colOff>597938</xdr:colOff>
      <xdr:row>36</xdr:row>
      <xdr:rowOff>171451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6972301"/>
          <a:ext cx="188362" cy="361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37</xdr:row>
      <xdr:rowOff>19051</xdr:rowOff>
    </xdr:from>
    <xdr:to>
      <xdr:col>0</xdr:col>
      <xdr:colOff>950943</xdr:colOff>
      <xdr:row>37</xdr:row>
      <xdr:rowOff>609600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91401"/>
          <a:ext cx="855693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41</xdr:row>
      <xdr:rowOff>38101</xdr:rowOff>
    </xdr:from>
    <xdr:to>
      <xdr:col>0</xdr:col>
      <xdr:colOff>973791</xdr:colOff>
      <xdr:row>42</xdr:row>
      <xdr:rowOff>209550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8715376"/>
          <a:ext cx="840440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42</xdr:row>
      <xdr:rowOff>236777</xdr:rowOff>
    </xdr:from>
    <xdr:to>
      <xdr:col>0</xdr:col>
      <xdr:colOff>647700</xdr:colOff>
      <xdr:row>44</xdr:row>
      <xdr:rowOff>165484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9161702"/>
          <a:ext cx="200025" cy="38590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45</xdr:row>
      <xdr:rowOff>19050</xdr:rowOff>
    </xdr:from>
    <xdr:to>
      <xdr:col>0</xdr:col>
      <xdr:colOff>904876</xdr:colOff>
      <xdr:row>45</xdr:row>
      <xdr:rowOff>654635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9610725"/>
          <a:ext cx="762000" cy="6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152401</xdr:rowOff>
    </xdr:from>
    <xdr:to>
      <xdr:col>0</xdr:col>
      <xdr:colOff>1076325</xdr:colOff>
      <xdr:row>16</xdr:row>
      <xdr:rowOff>650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24126"/>
          <a:ext cx="1057275" cy="600724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5</xdr:row>
      <xdr:rowOff>9525</xdr:rowOff>
    </xdr:from>
    <xdr:to>
      <xdr:col>9</xdr:col>
      <xdr:colOff>792647</xdr:colOff>
      <xdr:row>6</xdr:row>
      <xdr:rowOff>142047</xdr:rowOff>
    </xdr:to>
    <xdr:grpSp>
      <xdr:nvGrpSpPr>
        <xdr:cNvPr id="26" name="Отчет" descr="&quot;&quot;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GrpSpPr/>
      </xdr:nvGrpSpPr>
      <xdr:grpSpPr>
        <a:xfrm>
          <a:off x="7258050" y="914400"/>
          <a:ext cx="1535597" cy="313497"/>
          <a:chOff x="7134225" y="424413"/>
          <a:chExt cx="699446" cy="180243"/>
        </a:xfrm>
      </xdr:grpSpPr>
      <xdr:sp macro="" textlink="">
        <xdr:nvSpPr>
          <xdr:cNvPr id="27" name="Полилиния 6">
            <a:extLst>
              <a:ext uri="{FF2B5EF4-FFF2-40B4-BE49-F238E27FC236}">
                <a16:creationId xmlns:a16="http://schemas.microsoft.com/office/drawing/2014/main" xmlns="" id="{00000000-0008-0000-0700-00001B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Полилиния 7">
            <a:extLst>
              <a:ext uri="{FF2B5EF4-FFF2-40B4-BE49-F238E27FC236}">
                <a16:creationId xmlns:a16="http://schemas.microsoft.com/office/drawing/2014/main" xmlns="" id="{00000000-0008-0000-0700-00001C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3" name="Надпись 11">
            <a:extLst>
              <a:ext uri="{FF2B5EF4-FFF2-40B4-BE49-F238E27FC236}">
                <a16:creationId xmlns:a16="http://schemas.microsoft.com/office/drawing/2014/main" xmlns="" id="{00000000-0008-0000-0700-000021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161925</xdr:colOff>
      <xdr:row>11</xdr:row>
      <xdr:rowOff>47625</xdr:rowOff>
    </xdr:from>
    <xdr:to>
      <xdr:col>0</xdr:col>
      <xdr:colOff>962025</xdr:colOff>
      <xdr:row>11</xdr:row>
      <xdr:rowOff>847725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657475"/>
          <a:ext cx="800100" cy="800100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26</xdr:row>
      <xdr:rowOff>38100</xdr:rowOff>
    </xdr:from>
    <xdr:ext cx="1038225" cy="629227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705725"/>
          <a:ext cx="1038225" cy="629227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104775</xdr:colOff>
      <xdr:row>27</xdr:row>
      <xdr:rowOff>76200</xdr:rowOff>
    </xdr:from>
    <xdr:to>
      <xdr:col>0</xdr:col>
      <xdr:colOff>1110615</xdr:colOff>
      <xdr:row>27</xdr:row>
      <xdr:rowOff>685800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410575"/>
          <a:ext cx="100584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2</xdr:col>
      <xdr:colOff>638175</xdr:colOff>
      <xdr:row>4</xdr:row>
      <xdr:rowOff>72893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C5932BDB-B346-4489-9E35-ADD9EEAF2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3019425" cy="7967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238125</xdr:rowOff>
    </xdr:from>
    <xdr:to>
      <xdr:col>3</xdr:col>
      <xdr:colOff>123825</xdr:colOff>
      <xdr:row>15</xdr:row>
      <xdr:rowOff>66675</xdr:rowOff>
    </xdr:to>
    <xdr:pic>
      <xdr:nvPicPr>
        <xdr:cNvPr id="1025" name="Picture 1" descr="Угловая защита">
          <a:extLst>
            <a:ext uri="{FF2B5EF4-FFF2-40B4-BE49-F238E27FC236}">
              <a16:creationId xmlns:a16="http://schemas.microsoft.com/office/drawing/2014/main" xmlns="" id="{00000000-0008-0000-08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0" y="2114550"/>
          <a:ext cx="1952625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542925</xdr:colOff>
      <xdr:row>33</xdr:row>
      <xdr:rowOff>185441</xdr:rowOff>
    </xdr:to>
    <xdr:pic>
      <xdr:nvPicPr>
        <xdr:cNvPr id="1027" name="Picture 3" descr="Защита стен">
          <a:extLst>
            <a:ext uri="{FF2B5EF4-FFF2-40B4-BE49-F238E27FC236}">
              <a16:creationId xmlns:a16="http://schemas.microsoft.com/office/drawing/2014/main" xmlns="" id="{00000000-0008-0000-08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7277100"/>
          <a:ext cx="1762125" cy="10236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</xdr:col>
      <xdr:colOff>542925</xdr:colOff>
      <xdr:row>40</xdr:row>
      <xdr:rowOff>112324</xdr:rowOff>
    </xdr:to>
    <xdr:pic>
      <xdr:nvPicPr>
        <xdr:cNvPr id="1028" name="Picture 4" descr="Отбойники для стен">
          <a:extLst>
            <a:ext uri="{FF2B5EF4-FFF2-40B4-BE49-F238E27FC236}">
              <a16:creationId xmlns:a16="http://schemas.microsoft.com/office/drawing/2014/main" xmlns="" id="{00000000-0008-0000-08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95275" y="8743950"/>
          <a:ext cx="1762125" cy="95052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10</xdr:col>
      <xdr:colOff>552450</xdr:colOff>
      <xdr:row>4</xdr:row>
      <xdr:rowOff>104775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CxnSpPr/>
      </xdr:nvCxnSpPr>
      <xdr:spPr>
        <a:xfrm>
          <a:off x="114300" y="942975"/>
          <a:ext cx="65341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4</xdr:row>
      <xdr:rowOff>180975</xdr:rowOff>
    </xdr:from>
    <xdr:to>
      <xdr:col>10</xdr:col>
      <xdr:colOff>602147</xdr:colOff>
      <xdr:row>6</xdr:row>
      <xdr:rowOff>103947</xdr:rowOff>
    </xdr:to>
    <xdr:grpSp>
      <xdr:nvGrpSpPr>
        <xdr:cNvPr id="13" name="Отчет" descr="&quot;&quot;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pSpPr/>
      </xdr:nvGrpSpPr>
      <xdr:grpSpPr>
        <a:xfrm>
          <a:off x="5372100" y="904875"/>
          <a:ext cx="1535597" cy="284922"/>
          <a:chOff x="7134225" y="424413"/>
          <a:chExt cx="699446" cy="180243"/>
        </a:xfrm>
      </xdr:grpSpPr>
      <xdr:sp macro="" textlink="">
        <xdr:nvSpPr>
          <xdr:cNvPr id="19" name="Полилиния 6">
            <a:extLst>
              <a:ext uri="{FF2B5EF4-FFF2-40B4-BE49-F238E27FC236}">
                <a16:creationId xmlns:a16="http://schemas.microsoft.com/office/drawing/2014/main" xmlns="" id="{00000000-0008-0000-0800-000013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>
            <a:extLst>
              <a:ext uri="{FF2B5EF4-FFF2-40B4-BE49-F238E27FC236}">
                <a16:creationId xmlns:a16="http://schemas.microsoft.com/office/drawing/2014/main" xmlns="" id="{00000000-0008-0000-0800-000014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>
            <a:extLst>
              <a:ext uri="{FF2B5EF4-FFF2-40B4-BE49-F238E27FC236}">
                <a16:creationId xmlns:a16="http://schemas.microsoft.com/office/drawing/2014/main" xmlns="" id="{00000000-0008-0000-0800-000015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200025</xdr:colOff>
      <xdr:row>40</xdr:row>
      <xdr:rowOff>190501</xdr:rowOff>
    </xdr:from>
    <xdr:to>
      <xdr:col>2</xdr:col>
      <xdr:colOff>419100</xdr:colOff>
      <xdr:row>47</xdr:row>
      <xdr:rowOff>161926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144251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47</xdr:row>
      <xdr:rowOff>180975</xdr:rowOff>
    </xdr:from>
    <xdr:to>
      <xdr:col>2</xdr:col>
      <xdr:colOff>552450</xdr:colOff>
      <xdr:row>55</xdr:row>
      <xdr:rowOff>38100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601575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54</xdr:row>
      <xdr:rowOff>190500</xdr:rowOff>
    </xdr:from>
    <xdr:to>
      <xdr:col>3</xdr:col>
      <xdr:colOff>85725</xdr:colOff>
      <xdr:row>63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077950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19050</xdr:rowOff>
    </xdr:from>
    <xdr:to>
      <xdr:col>3</xdr:col>
      <xdr:colOff>400050</xdr:colOff>
      <xdr:row>23</xdr:row>
      <xdr:rowOff>72159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038600"/>
          <a:ext cx="2162175" cy="131040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0</xdr:row>
      <xdr:rowOff>0</xdr:rowOff>
    </xdr:from>
    <xdr:to>
      <xdr:col>5</xdr:col>
      <xdr:colOff>95251</xdr:colOff>
      <xdr:row>4</xdr:row>
      <xdr:rowOff>100541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F0D3ECCF-4228-41C9-AD90-4CB6DB47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0"/>
          <a:ext cx="3124200" cy="8244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mailto:spb@optimaservis.su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mailto:spb@optimaservis.su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mailto:info@optimaservis.su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13.xml"/><Relationship Id="rId4" Type="http://schemas.openxmlformats.org/officeDocument/2006/relationships/hyperlink" Target="mailto:spb@optimaservis.su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mailto:spb@optimaservis.su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optimaservis.su" TargetMode="External"/><Relationship Id="rId7" Type="http://schemas.openxmlformats.org/officeDocument/2006/relationships/drawing" Target="../drawings/drawing15.xm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http://www.spb.optimaservis.su/zerkala_bezopasnosti.htm" TargetMode="External"/><Relationship Id="rId6" Type="http://schemas.openxmlformats.org/officeDocument/2006/relationships/printerSettings" Target="../printerSettings/printerSettings14.bin"/><Relationship Id="rId5" Type="http://schemas.openxmlformats.org/officeDocument/2006/relationships/hyperlink" Target="mailto:spb@optimaservis.su" TargetMode="External"/><Relationship Id="rId4" Type="http://schemas.openxmlformats.org/officeDocument/2006/relationships/hyperlink" Target="http://www.spb.optimaservis.su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mailto:spb@optimaservis.su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7.xm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mailto:spb@optimaservis.su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8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mailto:spb@optimaservis.su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9.xm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mailto:spb@optimaservis.s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spb@optimaservis.su" TargetMode="External"/><Relationship Id="rId1" Type="http://schemas.openxmlformats.org/officeDocument/2006/relationships/hyperlink" Target="http://www.spb.optimaservis.su/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optimaservis.su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20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mailto:spb@optimaservis.su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21.xm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mailto:spb@optimaservis.s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22.xm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mailto:spb@optimaservis.su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23.xml"/><Relationship Id="rId5" Type="http://schemas.openxmlformats.org/officeDocument/2006/relationships/printerSettings" Target="../printerSettings/printerSettings22.bin"/><Relationship Id="rId4" Type="http://schemas.openxmlformats.org/officeDocument/2006/relationships/hyperlink" Target="mailto:spb@optimaservis.su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24.xml"/><Relationship Id="rId4" Type="http://schemas.openxmlformats.org/officeDocument/2006/relationships/hyperlink" Target="mailto:spb@optimaservis.su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5" Type="http://schemas.openxmlformats.org/officeDocument/2006/relationships/drawing" Target="../drawings/drawing25.xml"/><Relationship Id="rId4" Type="http://schemas.openxmlformats.org/officeDocument/2006/relationships/hyperlink" Target="mailto:spb@optimaservis.su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6.xml"/><Relationship Id="rId3" Type="http://schemas.openxmlformats.org/officeDocument/2006/relationships/hyperlink" Target="http://www.spb.optimaservis.su/" TargetMode="External"/><Relationship Id="rId7" Type="http://schemas.openxmlformats.org/officeDocument/2006/relationships/printerSettings" Target="../printerSettings/printerSettings23.bin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6" Type="http://schemas.openxmlformats.org/officeDocument/2006/relationships/hyperlink" Target="mailto:spb@optimaservis.su" TargetMode="External"/><Relationship Id="rId5" Type="http://schemas.openxmlformats.org/officeDocument/2006/relationships/hyperlink" Target="mailto:spb@optimaservis.su" TargetMode="External"/><Relationship Id="rId4" Type="http://schemas.openxmlformats.org/officeDocument/2006/relationships/hyperlink" Target="mailto:spb@optimaservis.su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5" Type="http://schemas.openxmlformats.org/officeDocument/2006/relationships/drawing" Target="../drawings/drawing27.xml"/><Relationship Id="rId4" Type="http://schemas.openxmlformats.org/officeDocument/2006/relationships/hyperlink" Target="mailto:spb@optimaservis.su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6" Type="http://schemas.openxmlformats.org/officeDocument/2006/relationships/drawing" Target="../drawings/drawing28.xml"/><Relationship Id="rId5" Type="http://schemas.openxmlformats.org/officeDocument/2006/relationships/printerSettings" Target="../printerSettings/printerSettings24.bin"/><Relationship Id="rId4" Type="http://schemas.openxmlformats.org/officeDocument/2006/relationships/hyperlink" Target="mailto:spb@optimaservis.su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mailto:spb@optimaservis.su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5" Type="http://schemas.openxmlformats.org/officeDocument/2006/relationships/drawing" Target="../drawings/drawing29.xml"/><Relationship Id="rId4" Type="http://schemas.openxmlformats.org/officeDocument/2006/relationships/hyperlink" Target="mailto:spb@optimaservis.s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spb@optimaservis.su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0.xm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mailto:spb@optimaservis.su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1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mailto:spb@optimaservis.su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5" Type="http://schemas.openxmlformats.org/officeDocument/2006/relationships/drawing" Target="../drawings/drawing32.xml"/><Relationship Id="rId4" Type="http://schemas.openxmlformats.org/officeDocument/2006/relationships/hyperlink" Target="mailto:spb@optimaservis.su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3.xml"/><Relationship Id="rId5" Type="http://schemas.openxmlformats.org/officeDocument/2006/relationships/printerSettings" Target="../printerSettings/printerSettings27.bin"/><Relationship Id="rId4" Type="http://schemas.openxmlformats.org/officeDocument/2006/relationships/hyperlink" Target="mailto:spb@optimaservis.su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4.xml"/><Relationship Id="rId5" Type="http://schemas.openxmlformats.org/officeDocument/2006/relationships/printerSettings" Target="../printerSettings/printerSettings28.bin"/><Relationship Id="rId4" Type="http://schemas.openxmlformats.org/officeDocument/2006/relationships/hyperlink" Target="mailto:spb@optimaservis.su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5.xml"/><Relationship Id="rId5" Type="http://schemas.openxmlformats.org/officeDocument/2006/relationships/printerSettings" Target="../printerSettings/printerSettings29.bin"/><Relationship Id="rId4" Type="http://schemas.openxmlformats.org/officeDocument/2006/relationships/hyperlink" Target="mailto:spb@optimaservis.su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6.xml"/><Relationship Id="rId5" Type="http://schemas.openxmlformats.org/officeDocument/2006/relationships/printerSettings" Target="../printerSettings/printerSettings30.bin"/><Relationship Id="rId4" Type="http://schemas.openxmlformats.org/officeDocument/2006/relationships/hyperlink" Target="mailto:spb@optimaservis.su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7.xml"/><Relationship Id="rId5" Type="http://schemas.openxmlformats.org/officeDocument/2006/relationships/printerSettings" Target="../printerSettings/printerSettings31.bin"/><Relationship Id="rId4" Type="http://schemas.openxmlformats.org/officeDocument/2006/relationships/hyperlink" Target="mailto:spb@optimaservis.su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38.xml"/><Relationship Id="rId4" Type="http://schemas.openxmlformats.org/officeDocument/2006/relationships/hyperlink" Target="mailto:spb@optimaservis.su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9.xml"/><Relationship Id="rId5" Type="http://schemas.openxmlformats.org/officeDocument/2006/relationships/printerSettings" Target="../printerSettings/printerSettings32.bin"/><Relationship Id="rId4" Type="http://schemas.openxmlformats.org/officeDocument/2006/relationships/hyperlink" Target="mailto:spb@optimaservis.s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mailto:spb@optimaservis.su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0.xml"/><Relationship Id="rId4" Type="http://schemas.openxmlformats.org/officeDocument/2006/relationships/hyperlink" Target="mailto:spb@optimaservis.su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1.xml"/><Relationship Id="rId4" Type="http://schemas.openxmlformats.org/officeDocument/2006/relationships/hyperlink" Target="mailto:spb@optimaservis.su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2.xml"/><Relationship Id="rId4" Type="http://schemas.openxmlformats.org/officeDocument/2006/relationships/hyperlink" Target="mailto:spb@optimaservis.su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3.xml"/><Relationship Id="rId5" Type="http://schemas.openxmlformats.org/officeDocument/2006/relationships/printerSettings" Target="../printerSettings/printerSettings33.bin"/><Relationship Id="rId4" Type="http://schemas.openxmlformats.org/officeDocument/2006/relationships/hyperlink" Target="mailto:spb@optimaservis.su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4.xml"/><Relationship Id="rId5" Type="http://schemas.openxmlformats.org/officeDocument/2006/relationships/printerSettings" Target="../printerSettings/printerSettings34.bin"/><Relationship Id="rId4" Type="http://schemas.openxmlformats.org/officeDocument/2006/relationships/hyperlink" Target="mailto:spb@optimaservis.su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5.xml"/><Relationship Id="rId5" Type="http://schemas.openxmlformats.org/officeDocument/2006/relationships/printerSettings" Target="../printerSettings/printerSettings35.bin"/><Relationship Id="rId4" Type="http://schemas.openxmlformats.org/officeDocument/2006/relationships/hyperlink" Target="mailto:spb@optimaservis.su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6.xml"/><Relationship Id="rId5" Type="http://schemas.openxmlformats.org/officeDocument/2006/relationships/printerSettings" Target="../printerSettings/printerSettings36.bin"/><Relationship Id="rId4" Type="http://schemas.openxmlformats.org/officeDocument/2006/relationships/hyperlink" Target="mailto:spb@optimaservis.su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7.xml"/><Relationship Id="rId5" Type="http://schemas.openxmlformats.org/officeDocument/2006/relationships/printerSettings" Target="../printerSettings/printerSettings37.bin"/><Relationship Id="rId4" Type="http://schemas.openxmlformats.org/officeDocument/2006/relationships/hyperlink" Target="mailto:spb@optimaservis.su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8.xml"/><Relationship Id="rId4" Type="http://schemas.openxmlformats.org/officeDocument/2006/relationships/hyperlink" Target="mailto:spb@optimaservis.su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9.xml"/><Relationship Id="rId4" Type="http://schemas.openxmlformats.org/officeDocument/2006/relationships/hyperlink" Target="mailto:spb@optimaservis.s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optimaservis.su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http://www.optimaservis.su/pricepy-prikrytija/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mailto:spb@optimaservis.su" TargetMode="External"/><Relationship Id="rId4" Type="http://schemas.openxmlformats.org/officeDocument/2006/relationships/hyperlink" Target="http://www.spb.optimaservis.su/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50.xml"/><Relationship Id="rId5" Type="http://schemas.openxmlformats.org/officeDocument/2006/relationships/printerSettings" Target="../printerSettings/printerSettings38.bin"/><Relationship Id="rId4" Type="http://schemas.openxmlformats.org/officeDocument/2006/relationships/hyperlink" Target="mailto:spb@optimaservis.su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51.xml"/><Relationship Id="rId5" Type="http://schemas.openxmlformats.org/officeDocument/2006/relationships/printerSettings" Target="../printerSettings/printerSettings39.bin"/><Relationship Id="rId4" Type="http://schemas.openxmlformats.org/officeDocument/2006/relationships/hyperlink" Target="mailto:spb@optimaservis.su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52.xml"/><Relationship Id="rId5" Type="http://schemas.openxmlformats.org/officeDocument/2006/relationships/printerSettings" Target="../printerSettings/printerSettings40.bin"/><Relationship Id="rId4" Type="http://schemas.openxmlformats.org/officeDocument/2006/relationships/hyperlink" Target="mailto:spb@optimaservis.su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spb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53.xml"/><Relationship Id="rId5" Type="http://schemas.openxmlformats.org/officeDocument/2006/relationships/printerSettings" Target="../printerSettings/printerSettings41.bin"/><Relationship Id="rId4" Type="http://schemas.openxmlformats.org/officeDocument/2006/relationships/hyperlink" Target="mailto:spb@optimaservis.su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54.xml"/><Relationship Id="rId4" Type="http://schemas.openxmlformats.org/officeDocument/2006/relationships/hyperlink" Target="mailto:info@optimaservis.su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55.xml"/><Relationship Id="rId4" Type="http://schemas.openxmlformats.org/officeDocument/2006/relationships/hyperlink" Target="mailto:spb@optimaservis.su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56.xml"/><Relationship Id="rId4" Type="http://schemas.openxmlformats.org/officeDocument/2006/relationships/hyperlink" Target="mailto:spb@optimaservis.s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spb@optimaservis.s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b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spb@optimaservis.s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optimaservis.su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http://www.optimaservis.su/kabelnaja-kapa/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mailto:info@optimaservis.su" TargetMode="External"/><Relationship Id="rId4" Type="http://schemas.openxmlformats.org/officeDocument/2006/relationships/hyperlink" Target="http://www.optimaservis.s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mailto:spb@optimaservis.s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Q73"/>
  <sheetViews>
    <sheetView showGridLines="0" tabSelected="1" workbookViewId="0">
      <selection activeCell="O8" sqref="O8"/>
    </sheetView>
  </sheetViews>
  <sheetFormatPr defaultRowHeight="16.5" x14ac:dyDescent="0.3"/>
  <cols>
    <col min="1" max="1" width="4.42578125" style="15" customWidth="1"/>
    <col min="2" max="6" width="9.140625" style="15"/>
    <col min="7" max="7" width="15.140625" style="15" customWidth="1"/>
    <col min="8" max="8" width="5" style="15" customWidth="1"/>
    <col min="9" max="9" width="6" style="15" customWidth="1"/>
    <col min="10" max="10" width="11" style="15" customWidth="1"/>
    <col min="11" max="11" width="13.7109375" style="15" bestFit="1" customWidth="1"/>
    <col min="12" max="12" width="14.5703125" style="15" customWidth="1"/>
    <col min="13" max="13" width="9.140625" style="94"/>
    <col min="14" max="16384" width="9.140625" style="15"/>
  </cols>
  <sheetData>
    <row r="1" spans="2:13" x14ac:dyDescent="0.3">
      <c r="L1" s="29" t="s">
        <v>1246</v>
      </c>
    </row>
    <row r="2" spans="2:13" x14ac:dyDescent="0.3">
      <c r="L2" s="378" t="s">
        <v>1247</v>
      </c>
    </row>
    <row r="3" spans="2:13" x14ac:dyDescent="0.3">
      <c r="L3" s="379" t="s">
        <v>1248</v>
      </c>
    </row>
    <row r="4" spans="2:13" x14ac:dyDescent="0.3">
      <c r="L4" s="29" t="s">
        <v>1249</v>
      </c>
      <c r="M4" s="93"/>
    </row>
    <row r="6" spans="2:13" ht="30.75" x14ac:dyDescent="0.4">
      <c r="B6" s="376" t="s">
        <v>0</v>
      </c>
      <c r="L6" s="18" t="s">
        <v>1264</v>
      </c>
    </row>
    <row r="7" spans="2:13" x14ac:dyDescent="0.3">
      <c r="H7" s="19"/>
      <c r="L7" s="18"/>
    </row>
    <row r="8" spans="2:13" s="16" customFormat="1" ht="74.25" customHeight="1" x14ac:dyDescent="0.3">
      <c r="B8" s="523"/>
      <c r="C8" s="523"/>
      <c r="D8" s="523"/>
      <c r="E8" s="523"/>
      <c r="F8" s="523"/>
      <c r="G8" s="523"/>
      <c r="H8" s="20"/>
      <c r="I8" s="20"/>
      <c r="J8" s="20"/>
      <c r="K8" s="20"/>
      <c r="L8" s="21"/>
      <c r="M8" s="94"/>
    </row>
    <row r="9" spans="2:13" ht="80.25" customHeight="1" x14ac:dyDescent="0.3">
      <c r="B9" s="522"/>
      <c r="C9" s="522"/>
      <c r="D9" s="522"/>
      <c r="E9" s="522"/>
      <c r="F9" s="522"/>
      <c r="G9" s="522"/>
      <c r="H9" s="22"/>
      <c r="I9" s="22"/>
      <c r="J9" s="22"/>
      <c r="K9" s="22"/>
      <c r="L9" s="22"/>
    </row>
    <row r="10" spans="2:13" s="316" customFormat="1" ht="80.25" customHeight="1" x14ac:dyDescent="0.3">
      <c r="B10" s="522"/>
      <c r="C10" s="522"/>
      <c r="D10" s="522"/>
      <c r="E10" s="522"/>
      <c r="F10" s="522"/>
      <c r="G10" s="522"/>
      <c r="H10" s="404"/>
      <c r="I10" s="404"/>
      <c r="J10" s="404"/>
      <c r="K10" s="404"/>
      <c r="L10" s="404"/>
      <c r="M10" s="94"/>
    </row>
    <row r="11" spans="2:13" ht="79.5" customHeight="1" x14ac:dyDescent="0.3">
      <c r="B11" s="522"/>
      <c r="C11" s="522"/>
      <c r="D11" s="522"/>
      <c r="E11" s="522"/>
      <c r="F11" s="522"/>
      <c r="G11" s="522"/>
      <c r="H11" s="22"/>
      <c r="I11" s="22"/>
      <c r="J11" s="22"/>
      <c r="K11" s="22"/>
      <c r="L11" s="22"/>
    </row>
    <row r="12" spans="2:13" s="24" customFormat="1" ht="79.5" customHeight="1" x14ac:dyDescent="0.3">
      <c r="B12" s="522"/>
      <c r="C12" s="522"/>
      <c r="D12" s="522"/>
      <c r="E12" s="522"/>
      <c r="F12" s="522"/>
      <c r="G12" s="522"/>
      <c r="H12" s="23"/>
      <c r="I12" s="22"/>
      <c r="J12" s="23"/>
      <c r="K12" s="22"/>
      <c r="L12" s="22"/>
      <c r="M12" s="94"/>
    </row>
    <row r="13" spans="2:13" ht="79.5" customHeight="1" x14ac:dyDescent="0.3">
      <c r="B13" s="522"/>
      <c r="C13" s="522"/>
      <c r="D13" s="522"/>
      <c r="E13" s="522"/>
      <c r="F13" s="522"/>
      <c r="G13" s="522"/>
      <c r="H13" s="22"/>
      <c r="I13" s="22"/>
      <c r="J13" s="22"/>
      <c r="K13" s="22"/>
      <c r="L13" s="22"/>
    </row>
    <row r="14" spans="2:13" ht="79.5" customHeight="1" x14ac:dyDescent="0.3"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</row>
    <row r="15" spans="2:13" ht="79.5" customHeight="1" x14ac:dyDescent="0.3">
      <c r="B15" s="522"/>
      <c r="C15" s="522"/>
      <c r="D15" s="522"/>
      <c r="E15" s="522"/>
      <c r="F15" s="522"/>
      <c r="G15" s="522"/>
      <c r="H15" s="22"/>
      <c r="I15" s="22"/>
      <c r="J15" s="22"/>
      <c r="K15" s="22"/>
      <c r="L15" s="22"/>
    </row>
    <row r="16" spans="2:13" s="316" customFormat="1" ht="79.5" customHeight="1" x14ac:dyDescent="0.3">
      <c r="B16" s="522"/>
      <c r="C16" s="522"/>
      <c r="D16" s="522"/>
      <c r="E16" s="522"/>
      <c r="F16" s="522"/>
      <c r="G16" s="522"/>
      <c r="H16" s="415"/>
      <c r="I16" s="415"/>
      <c r="J16" s="415"/>
      <c r="K16" s="415"/>
      <c r="L16" s="415"/>
      <c r="M16" s="94"/>
    </row>
    <row r="17" spans="2:13" ht="79.5" customHeight="1" x14ac:dyDescent="0.3">
      <c r="B17" s="522"/>
      <c r="C17" s="522"/>
      <c r="D17" s="522"/>
      <c r="E17" s="522"/>
      <c r="F17" s="522"/>
      <c r="G17" s="522"/>
      <c r="H17" s="21"/>
      <c r="I17" s="21"/>
      <c r="J17" s="21"/>
      <c r="K17" s="21"/>
      <c r="L17" s="21"/>
    </row>
    <row r="18" spans="2:13" ht="79.5" customHeight="1" x14ac:dyDescent="0.3">
      <c r="B18" s="50"/>
      <c r="C18" s="50"/>
      <c r="D18" s="50"/>
      <c r="E18" s="50"/>
      <c r="F18" s="50"/>
      <c r="G18" s="50"/>
      <c r="H18" s="51"/>
      <c r="I18" s="51"/>
      <c r="J18" s="51"/>
      <c r="K18" s="51"/>
      <c r="L18" s="51"/>
    </row>
    <row r="19" spans="2:13" s="316" customFormat="1" ht="79.5" customHeight="1" x14ac:dyDescent="0.3">
      <c r="B19" s="478"/>
      <c r="C19" s="478"/>
      <c r="D19" s="478"/>
      <c r="E19" s="478"/>
      <c r="F19" s="478"/>
      <c r="G19" s="478"/>
      <c r="H19" s="479"/>
      <c r="I19" s="479"/>
      <c r="J19" s="479"/>
      <c r="K19" s="479"/>
      <c r="L19" s="479"/>
      <c r="M19" s="94"/>
    </row>
    <row r="20" spans="2:13" ht="79.5" customHeight="1" x14ac:dyDescent="0.3">
      <c r="B20" s="522"/>
      <c r="C20" s="522"/>
      <c r="D20" s="522"/>
      <c r="E20" s="522"/>
      <c r="F20" s="522"/>
      <c r="G20" s="522"/>
      <c r="H20" s="21"/>
      <c r="I20" s="21"/>
      <c r="J20" s="21"/>
      <c r="K20" s="21"/>
      <c r="L20" s="21"/>
    </row>
    <row r="21" spans="2:13" ht="79.5" customHeight="1" x14ac:dyDescent="0.3">
      <c r="B21" s="522"/>
      <c r="C21" s="522"/>
      <c r="D21" s="522"/>
      <c r="E21" s="522"/>
      <c r="F21" s="522"/>
      <c r="G21" s="522"/>
      <c r="H21" s="22"/>
      <c r="I21" s="22"/>
      <c r="J21" s="22"/>
      <c r="K21" s="22"/>
      <c r="L21" s="22"/>
    </row>
    <row r="22" spans="2:13" ht="79.5" customHeight="1" x14ac:dyDescent="0.3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2:13" ht="79.5" customHeight="1" x14ac:dyDescent="0.3">
      <c r="B23" s="522"/>
      <c r="C23" s="522"/>
      <c r="D23" s="522"/>
      <c r="E23" s="522"/>
      <c r="F23" s="522"/>
      <c r="G23" s="522"/>
      <c r="H23" s="22"/>
      <c r="I23" s="22"/>
      <c r="J23" s="22"/>
      <c r="K23" s="22"/>
      <c r="L23" s="22"/>
    </row>
    <row r="24" spans="2:13" ht="79.5" customHeight="1" x14ac:dyDescent="0.3">
      <c r="B24" s="228"/>
      <c r="C24" s="228"/>
      <c r="D24" s="228"/>
      <c r="E24" s="228"/>
      <c r="F24" s="228"/>
      <c r="G24" s="228"/>
      <c r="H24" s="229"/>
      <c r="I24" s="229"/>
      <c r="J24" s="229"/>
      <c r="K24" s="229"/>
      <c r="L24" s="229"/>
    </row>
    <row r="25" spans="2:13" ht="93" customHeight="1" x14ac:dyDescent="0.3">
      <c r="B25" s="522"/>
      <c r="C25" s="522"/>
      <c r="D25" s="522"/>
      <c r="E25" s="522"/>
      <c r="F25" s="522"/>
      <c r="G25" s="522"/>
      <c r="H25" s="21"/>
      <c r="I25" s="21"/>
      <c r="J25" s="21"/>
      <c r="K25" s="21"/>
      <c r="L25" s="21"/>
    </row>
    <row r="26" spans="2:13" s="316" customFormat="1" ht="84.75" customHeight="1" x14ac:dyDescent="0.3">
      <c r="B26" s="521"/>
      <c r="C26" s="521"/>
      <c r="D26" s="521"/>
      <c r="E26" s="521"/>
      <c r="F26" s="521"/>
      <c r="G26" s="521"/>
      <c r="H26" s="362"/>
      <c r="I26" s="362"/>
      <c r="J26" s="362"/>
      <c r="K26" s="362"/>
      <c r="L26" s="362"/>
      <c r="M26" s="94"/>
    </row>
    <row r="27" spans="2:13" ht="84.75" customHeight="1" x14ac:dyDescent="0.3">
      <c r="B27" s="521"/>
      <c r="C27" s="521"/>
      <c r="D27" s="521"/>
      <c r="E27" s="521"/>
      <c r="F27" s="521"/>
      <c r="G27" s="521"/>
      <c r="H27" s="22"/>
      <c r="I27" s="22"/>
      <c r="J27" s="22"/>
      <c r="K27" s="22"/>
      <c r="L27" s="22"/>
    </row>
    <row r="28" spans="2:13" ht="79.5" customHeight="1" x14ac:dyDescent="0.3">
      <c r="B28" s="521"/>
      <c r="C28" s="521"/>
      <c r="D28" s="521"/>
      <c r="E28" s="521"/>
      <c r="F28" s="521"/>
      <c r="G28" s="521"/>
      <c r="H28" s="22"/>
      <c r="I28" s="22"/>
      <c r="J28" s="22"/>
      <c r="K28" s="22"/>
      <c r="L28" s="22"/>
    </row>
    <row r="29" spans="2:13" s="316" customFormat="1" ht="79.5" customHeight="1" x14ac:dyDescent="0.3">
      <c r="B29" s="521"/>
      <c r="C29" s="521"/>
      <c r="D29" s="521"/>
      <c r="E29" s="521"/>
      <c r="F29" s="521"/>
      <c r="G29" s="521"/>
      <c r="H29" s="478"/>
      <c r="I29" s="478"/>
      <c r="J29" s="478"/>
      <c r="K29" s="478"/>
      <c r="L29" s="478"/>
      <c r="M29" s="94"/>
    </row>
    <row r="30" spans="2:13" s="316" customFormat="1" ht="79.5" customHeight="1" x14ac:dyDescent="0.3">
      <c r="B30" s="521"/>
      <c r="C30" s="521"/>
      <c r="D30" s="521"/>
      <c r="E30" s="521"/>
      <c r="F30" s="521"/>
      <c r="G30" s="521"/>
      <c r="H30" s="478"/>
      <c r="I30" s="478"/>
      <c r="J30" s="478"/>
      <c r="K30" s="478"/>
      <c r="L30" s="478"/>
      <c r="M30" s="94"/>
    </row>
    <row r="31" spans="2:13" s="316" customFormat="1" ht="79.5" customHeight="1" x14ac:dyDescent="0.3">
      <c r="B31" s="521"/>
      <c r="C31" s="521"/>
      <c r="D31" s="521"/>
      <c r="E31" s="521"/>
      <c r="F31" s="521"/>
      <c r="G31" s="521"/>
      <c r="H31" s="478"/>
      <c r="I31" s="478"/>
      <c r="J31" s="478"/>
      <c r="K31" s="478"/>
      <c r="L31" s="478"/>
      <c r="M31" s="94"/>
    </row>
    <row r="32" spans="2:13" s="316" customFormat="1" ht="79.5" customHeight="1" x14ac:dyDescent="0.3">
      <c r="B32" s="521"/>
      <c r="C32" s="521"/>
      <c r="D32" s="521"/>
      <c r="E32" s="521"/>
      <c r="F32" s="521"/>
      <c r="G32" s="521"/>
      <c r="H32" s="508"/>
      <c r="I32" s="508"/>
      <c r="J32" s="508"/>
      <c r="K32" s="508"/>
      <c r="L32" s="508"/>
      <c r="M32" s="94"/>
    </row>
    <row r="33" spans="1:17" s="316" customFormat="1" ht="79.5" customHeight="1" x14ac:dyDescent="0.3">
      <c r="B33" s="521"/>
      <c r="C33" s="521"/>
      <c r="D33" s="521"/>
      <c r="E33" s="521"/>
      <c r="F33" s="521"/>
      <c r="G33" s="521"/>
      <c r="H33" s="508"/>
      <c r="I33" s="508"/>
      <c r="J33" s="508"/>
      <c r="K33" s="508"/>
      <c r="L33" s="508"/>
      <c r="M33" s="94"/>
    </row>
    <row r="34" spans="1:17" s="316" customFormat="1" ht="79.5" customHeight="1" x14ac:dyDescent="0.3">
      <c r="B34" s="521"/>
      <c r="C34" s="521"/>
      <c r="D34" s="521"/>
      <c r="E34" s="521"/>
      <c r="F34" s="521"/>
      <c r="G34" s="521"/>
      <c r="H34" s="482"/>
      <c r="I34" s="482"/>
      <c r="J34" s="482"/>
      <c r="K34" s="482"/>
      <c r="L34" s="482"/>
      <c r="M34" s="94"/>
    </row>
    <row r="35" spans="1:17" ht="79.5" customHeight="1" x14ac:dyDescent="0.3">
      <c r="B35" s="231"/>
      <c r="C35" s="231"/>
      <c r="D35" s="231"/>
      <c r="E35" s="231"/>
      <c r="F35" s="231"/>
      <c r="G35" s="231"/>
      <c r="H35" s="230"/>
      <c r="I35" s="230"/>
      <c r="J35" s="25"/>
      <c r="K35" s="230"/>
      <c r="L35" s="230"/>
    </row>
    <row r="36" spans="1:17" s="316" customFormat="1" ht="99" customHeight="1" x14ac:dyDescent="0.3">
      <c r="B36" s="483"/>
      <c r="C36" s="483"/>
      <c r="D36" s="483"/>
      <c r="E36" s="483"/>
      <c r="F36" s="483"/>
      <c r="G36" s="483"/>
      <c r="H36" s="482"/>
      <c r="I36" s="482"/>
      <c r="J36" s="25"/>
      <c r="K36" s="482"/>
      <c r="L36" s="482"/>
      <c r="M36" s="94"/>
    </row>
    <row r="37" spans="1:17" ht="93" customHeight="1" x14ac:dyDescent="0.3">
      <c r="A37" s="316"/>
      <c r="B37" s="354"/>
      <c r="C37" s="354"/>
      <c r="D37" s="354"/>
      <c r="E37" s="354"/>
      <c r="F37" s="354"/>
      <c r="G37" s="354"/>
      <c r="H37" s="353"/>
      <c r="I37" s="353"/>
      <c r="J37" s="25"/>
      <c r="K37" s="353"/>
      <c r="L37" s="353"/>
      <c r="Q37" s="316"/>
    </row>
    <row r="38" spans="1:17" ht="104.25" customHeight="1" x14ac:dyDescent="0.3">
      <c r="B38" s="522"/>
      <c r="C38" s="522"/>
      <c r="D38" s="522"/>
      <c r="E38" s="522"/>
      <c r="F38" s="522"/>
      <c r="G38" s="522"/>
      <c r="H38" s="22"/>
      <c r="I38" s="22"/>
      <c r="K38" s="22"/>
      <c r="L38" s="22"/>
    </row>
    <row r="39" spans="1:17" s="316" customFormat="1" ht="95.25" customHeight="1" x14ac:dyDescent="0.3">
      <c r="B39" s="522"/>
      <c r="C39" s="522"/>
      <c r="D39" s="522"/>
      <c r="E39" s="522"/>
      <c r="F39" s="522"/>
      <c r="G39" s="522"/>
      <c r="H39" s="360"/>
      <c r="I39" s="360"/>
      <c r="J39" s="360"/>
      <c r="K39" s="360"/>
      <c r="L39" s="360"/>
      <c r="M39" s="94"/>
    </row>
    <row r="40" spans="1:17" ht="114" customHeight="1" x14ac:dyDescent="0.3">
      <c r="B40" s="522"/>
      <c r="C40" s="522"/>
      <c r="D40" s="522"/>
      <c r="E40" s="522"/>
      <c r="F40" s="522"/>
      <c r="G40" s="522"/>
      <c r="H40" s="22"/>
      <c r="I40" s="22"/>
      <c r="J40" s="22"/>
      <c r="K40" s="22"/>
      <c r="L40" s="22"/>
    </row>
    <row r="41" spans="1:17" ht="93.75" customHeight="1" x14ac:dyDescent="0.3">
      <c r="A41" s="316"/>
      <c r="B41" s="522"/>
      <c r="C41" s="522"/>
      <c r="D41" s="522"/>
      <c r="E41" s="522"/>
      <c r="F41" s="522"/>
      <c r="G41" s="522"/>
      <c r="H41" s="341"/>
      <c r="I41" s="341"/>
      <c r="J41" s="341"/>
      <c r="K41" s="341"/>
      <c r="L41" s="341"/>
    </row>
    <row r="42" spans="1:17" ht="88.5" customHeight="1" x14ac:dyDescent="0.3"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</row>
    <row r="43" spans="1:17" s="316" customFormat="1" ht="88.5" customHeight="1" x14ac:dyDescent="0.3">
      <c r="B43" s="478"/>
      <c r="C43" s="478"/>
      <c r="D43" s="478"/>
      <c r="E43" s="478"/>
      <c r="F43" s="478"/>
      <c r="G43" s="478"/>
      <c r="H43" s="478"/>
      <c r="I43" s="478"/>
      <c r="J43" s="478"/>
      <c r="K43" s="478"/>
      <c r="L43" s="478"/>
      <c r="M43" s="94"/>
    </row>
    <row r="44" spans="1:17" ht="88.5" customHeight="1" x14ac:dyDescent="0.3">
      <c r="B44" s="522"/>
      <c r="C44" s="522"/>
      <c r="D44" s="522"/>
      <c r="E44" s="522"/>
      <c r="F44" s="522"/>
      <c r="G44" s="522"/>
      <c r="H44" s="22"/>
      <c r="I44" s="22"/>
      <c r="J44" s="22"/>
      <c r="K44" s="22"/>
      <c r="L44" s="22"/>
    </row>
    <row r="45" spans="1:17" s="316" customFormat="1" ht="88.5" customHeight="1" x14ac:dyDescent="0.3">
      <c r="B45" s="522"/>
      <c r="C45" s="522"/>
      <c r="D45" s="522"/>
      <c r="E45" s="522"/>
      <c r="F45" s="522"/>
      <c r="G45" s="522"/>
      <c r="H45" s="478"/>
      <c r="I45" s="478"/>
      <c r="J45" s="478"/>
      <c r="K45" s="478"/>
      <c r="L45" s="478"/>
      <c r="M45" s="94"/>
    </row>
    <row r="46" spans="1:17" s="316" customFormat="1" ht="88.5" customHeight="1" x14ac:dyDescent="0.3">
      <c r="B46" s="522"/>
      <c r="C46" s="522"/>
      <c r="D46" s="522"/>
      <c r="E46" s="522"/>
      <c r="F46" s="522"/>
      <c r="G46" s="522"/>
      <c r="H46" s="478"/>
      <c r="I46" s="478"/>
      <c r="J46" s="478"/>
      <c r="K46" s="478"/>
      <c r="L46" s="478"/>
      <c r="M46" s="94"/>
    </row>
    <row r="47" spans="1:17" s="316" customFormat="1" ht="91.5" customHeight="1" x14ac:dyDescent="0.3">
      <c r="B47" s="508"/>
      <c r="C47" s="508"/>
      <c r="D47" s="508"/>
      <c r="E47" s="508"/>
      <c r="F47" s="508"/>
      <c r="G47" s="508"/>
      <c r="H47" s="508"/>
      <c r="I47" s="508"/>
      <c r="J47" s="508"/>
      <c r="K47" s="508"/>
      <c r="L47" s="508"/>
      <c r="M47" s="94"/>
    </row>
    <row r="48" spans="1:17" ht="91.5" customHeight="1" x14ac:dyDescent="0.3"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</row>
    <row r="49" spans="2:13" ht="91.5" customHeight="1" x14ac:dyDescent="0.3">
      <c r="B49" s="522"/>
      <c r="C49" s="522"/>
      <c r="D49" s="522"/>
      <c r="E49" s="522"/>
      <c r="F49" s="522"/>
      <c r="G49" s="522"/>
      <c r="H49" s="22"/>
      <c r="I49" s="22"/>
      <c r="J49" s="22"/>
      <c r="K49" s="22"/>
      <c r="L49" s="22"/>
    </row>
    <row r="50" spans="2:13" s="316" customFormat="1" ht="91.5" customHeight="1" x14ac:dyDescent="0.3">
      <c r="B50" s="522"/>
      <c r="C50" s="522"/>
      <c r="D50" s="522"/>
      <c r="E50" s="522"/>
      <c r="F50" s="522"/>
      <c r="G50" s="522"/>
      <c r="H50" s="478"/>
      <c r="I50" s="478"/>
      <c r="J50" s="478"/>
      <c r="K50" s="478"/>
      <c r="L50" s="478"/>
      <c r="M50" s="94"/>
    </row>
    <row r="51" spans="2:13" ht="93" customHeight="1" x14ac:dyDescent="0.3">
      <c r="B51" s="522"/>
      <c r="C51" s="522"/>
      <c r="D51" s="522"/>
      <c r="E51" s="522"/>
      <c r="F51" s="522"/>
      <c r="G51" s="522"/>
      <c r="H51" s="22"/>
      <c r="I51" s="22"/>
      <c r="J51" s="22"/>
      <c r="K51" s="22"/>
      <c r="L51" s="22"/>
    </row>
    <row r="52" spans="2:13" s="316" customFormat="1" ht="99.75" customHeight="1" x14ac:dyDescent="0.3">
      <c r="B52" s="522"/>
      <c r="C52" s="522"/>
      <c r="D52" s="522"/>
      <c r="E52" s="522"/>
      <c r="F52" s="522"/>
      <c r="G52" s="522"/>
      <c r="H52" s="522"/>
      <c r="I52" s="522"/>
      <c r="J52" s="522"/>
      <c r="K52" s="522"/>
      <c r="L52" s="522"/>
      <c r="M52" s="522"/>
    </row>
    <row r="53" spans="2:13" s="316" customFormat="1" ht="99.75" customHeight="1" x14ac:dyDescent="0.3"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</row>
    <row r="54" spans="2:13" s="316" customFormat="1" ht="99.75" customHeight="1" x14ac:dyDescent="0.3"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</row>
    <row r="55" spans="2:13" ht="99.75" customHeight="1" x14ac:dyDescent="0.3"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</row>
    <row r="59" spans="2:13" x14ac:dyDescent="0.3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</row>
    <row r="60" spans="2:13" x14ac:dyDescent="0.3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4" spans="2:13" x14ac:dyDescent="0.3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2:13" x14ac:dyDescent="0.3"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9" spans="2:13" x14ac:dyDescent="0.3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15"/>
    </row>
    <row r="70" spans="2:13" x14ac:dyDescent="0.3"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15"/>
    </row>
    <row r="71" spans="2:13" s="316" customFormat="1" ht="99.75" customHeight="1" x14ac:dyDescent="0.3">
      <c r="B71" s="522"/>
      <c r="C71" s="522"/>
      <c r="D71" s="522"/>
      <c r="E71" s="522"/>
      <c r="F71" s="522"/>
      <c r="G71" s="522"/>
      <c r="H71" s="522"/>
      <c r="I71" s="522"/>
      <c r="J71" s="522"/>
      <c r="K71" s="522"/>
      <c r="L71" s="522"/>
      <c r="M71" s="522"/>
    </row>
    <row r="72" spans="2:13" s="316" customFormat="1" ht="99.75" customHeight="1" x14ac:dyDescent="0.3">
      <c r="B72" s="522"/>
      <c r="C72" s="522"/>
      <c r="D72" s="522"/>
      <c r="E72" s="522"/>
      <c r="F72" s="522"/>
      <c r="G72" s="522"/>
      <c r="H72" s="522"/>
      <c r="I72" s="522"/>
      <c r="J72" s="522"/>
      <c r="K72" s="522"/>
      <c r="L72" s="522"/>
      <c r="M72" s="522"/>
    </row>
    <row r="73" spans="2:13" s="316" customFormat="1" ht="99.75" customHeight="1" x14ac:dyDescent="0.3">
      <c r="B73" s="522"/>
      <c r="C73" s="522"/>
      <c r="D73" s="522"/>
      <c r="E73" s="522"/>
      <c r="F73" s="522"/>
      <c r="G73" s="522"/>
      <c r="H73" s="522"/>
      <c r="I73" s="522"/>
      <c r="J73" s="522"/>
      <c r="K73" s="522"/>
      <c r="L73" s="522"/>
      <c r="M73" s="522"/>
    </row>
  </sheetData>
  <sheetProtection algorithmName="SHA-512" hashValue="C4wVkmuLHbyQ0BhPcedyZQjOHcE0hACpbdfjNHZqaXybBc+FbVwQttjumLG1ZNjBeAG7ZqqqIrsTVTOnbwCkpQ==" saltValue="8TBVDmj1XMRM171+L0hCEA==" spinCount="100000" sheet="1" objects="1" scenarios="1" selectLockedCells="1" selectUnlockedCells="1"/>
  <mergeCells count="46">
    <mergeCell ref="H53:M53"/>
    <mergeCell ref="B54:G54"/>
    <mergeCell ref="H54:M54"/>
    <mergeCell ref="B45:G45"/>
    <mergeCell ref="B46:G46"/>
    <mergeCell ref="B50:G50"/>
    <mergeCell ref="B52:G52"/>
    <mergeCell ref="H52:M52"/>
    <mergeCell ref="B8:G8"/>
    <mergeCell ref="B9:G9"/>
    <mergeCell ref="B11:G11"/>
    <mergeCell ref="B12:G12"/>
    <mergeCell ref="B17:G17"/>
    <mergeCell ref="B10:G10"/>
    <mergeCell ref="B20:G20"/>
    <mergeCell ref="B13:G13"/>
    <mergeCell ref="B15:G15"/>
    <mergeCell ref="B28:G28"/>
    <mergeCell ref="B38:G38"/>
    <mergeCell ref="B21:G21"/>
    <mergeCell ref="B23:G23"/>
    <mergeCell ref="B25:G25"/>
    <mergeCell ref="B27:G27"/>
    <mergeCell ref="B26:G26"/>
    <mergeCell ref="B16:G16"/>
    <mergeCell ref="B29:G29"/>
    <mergeCell ref="B30:G30"/>
    <mergeCell ref="B31:G31"/>
    <mergeCell ref="B34:G34"/>
    <mergeCell ref="B32:G32"/>
    <mergeCell ref="B33:G33"/>
    <mergeCell ref="B73:G73"/>
    <mergeCell ref="H73:M73"/>
    <mergeCell ref="B71:G71"/>
    <mergeCell ref="H71:M71"/>
    <mergeCell ref="B72:G72"/>
    <mergeCell ref="H72:M72"/>
    <mergeCell ref="B39:G39"/>
    <mergeCell ref="B55:G55"/>
    <mergeCell ref="H55:M55"/>
    <mergeCell ref="B49:G49"/>
    <mergeCell ref="B51:G51"/>
    <mergeCell ref="B40:G40"/>
    <mergeCell ref="B44:G44"/>
    <mergeCell ref="B41:G41"/>
    <mergeCell ref="B53:G53"/>
  </mergeCells>
  <hyperlinks>
    <hyperlink ref="L2" r:id="rId1" display="www.optimaservis.su"/>
    <hyperlink ref="L3" r:id="rId2" display="info@optimaservis.su"/>
  </hyperlinks>
  <pageMargins left="0.70866141732283472" right="0.70866141732283472" top="0.74803149606299213" bottom="0.74803149606299213" header="0.31496062992125984" footer="0.31496062992125984"/>
  <pageSetup paperSize="9" scale="70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O86"/>
  <sheetViews>
    <sheetView showGridLines="0" workbookViewId="0">
      <selection activeCell="C11" sqref="C11:F11"/>
    </sheetView>
  </sheetViews>
  <sheetFormatPr defaultRowHeight="15" x14ac:dyDescent="0.25"/>
  <cols>
    <col min="2" max="2" width="12.85546875" customWidth="1"/>
    <col min="6" max="6" width="13.7109375" customWidth="1"/>
    <col min="7" max="7" width="15.42578125" style="315" customWidth="1"/>
    <col min="10" max="10" width="13.28515625" customWidth="1"/>
  </cols>
  <sheetData>
    <row r="1" spans="1:11" s="316" customFormat="1" ht="16.5" x14ac:dyDescent="0.3">
      <c r="F1" s="29"/>
      <c r="J1" s="29" t="s">
        <v>1250</v>
      </c>
      <c r="K1" s="233"/>
    </row>
    <row r="2" spans="1:11" s="316" customFormat="1" ht="16.5" x14ac:dyDescent="0.3">
      <c r="F2" s="32"/>
      <c r="J2" s="378" t="s">
        <v>1258</v>
      </c>
      <c r="K2" s="233"/>
    </row>
    <row r="3" spans="1:11" s="316" customFormat="1" ht="16.5" x14ac:dyDescent="0.3">
      <c r="F3" s="33"/>
      <c r="J3" s="379" t="s">
        <v>1248</v>
      </c>
      <c r="K3" s="233"/>
    </row>
    <row r="4" spans="1:11" s="316" customFormat="1" ht="16.5" x14ac:dyDescent="0.3">
      <c r="F4" s="29"/>
      <c r="J4" s="29" t="s">
        <v>1249</v>
      </c>
      <c r="K4" s="233"/>
    </row>
    <row r="5" spans="1:11" s="316" customFormat="1" ht="16.5" x14ac:dyDescent="0.3">
      <c r="J5" s="95"/>
      <c r="K5" s="233"/>
    </row>
    <row r="6" spans="1:11" s="316" customFormat="1" ht="16.5" x14ac:dyDescent="0.3">
      <c r="A6" s="41"/>
      <c r="J6" s="95"/>
      <c r="K6" s="233"/>
    </row>
    <row r="7" spans="1:11" s="316" customFormat="1" ht="16.5" x14ac:dyDescent="0.3">
      <c r="J7" s="95"/>
      <c r="K7" s="233"/>
    </row>
    <row r="8" spans="1:11" s="316" customFormat="1" ht="34.5" x14ac:dyDescent="0.6">
      <c r="A8" s="382" t="s">
        <v>782</v>
      </c>
      <c r="I8" s="318"/>
      <c r="J8" s="122"/>
      <c r="K8" s="233"/>
    </row>
    <row r="9" spans="1:11" s="316" customFormat="1" ht="18.75" customHeight="1" x14ac:dyDescent="0.6">
      <c r="A9" s="382"/>
      <c r="I9" s="318"/>
      <c r="J9" s="122" t="s">
        <v>92</v>
      </c>
      <c r="K9" s="233"/>
    </row>
    <row r="10" spans="1:11" s="316" customFormat="1" ht="23.25" customHeight="1" x14ac:dyDescent="0.35">
      <c r="A10" s="383" t="s">
        <v>783</v>
      </c>
      <c r="J10" s="95"/>
      <c r="K10" s="233"/>
    </row>
    <row r="11" spans="1:11" s="316" customFormat="1" ht="108.75" customHeight="1" x14ac:dyDescent="0.35">
      <c r="A11" s="442"/>
      <c r="B11" s="443"/>
      <c r="C11" s="589" t="s">
        <v>785</v>
      </c>
      <c r="D11" s="590"/>
      <c r="E11" s="590"/>
      <c r="F11" s="590"/>
      <c r="G11" s="444" t="s">
        <v>784</v>
      </c>
      <c r="H11" s="445"/>
      <c r="I11" s="445"/>
      <c r="J11" s="447">
        <v>147</v>
      </c>
      <c r="K11" s="233"/>
    </row>
    <row r="12" spans="1:11" s="316" customFormat="1" ht="108.75" customHeight="1" x14ac:dyDescent="0.35">
      <c r="A12" s="448"/>
      <c r="B12" s="449"/>
      <c r="C12" s="591" t="s">
        <v>786</v>
      </c>
      <c r="D12" s="592"/>
      <c r="E12" s="592"/>
      <c r="F12" s="592"/>
      <c r="G12" s="450" t="s">
        <v>787</v>
      </c>
      <c r="H12" s="449"/>
      <c r="I12" s="449"/>
      <c r="J12" s="451">
        <v>374</v>
      </c>
      <c r="K12" s="233"/>
    </row>
    <row r="13" spans="1:11" s="316" customFormat="1" ht="108.75" customHeight="1" x14ac:dyDescent="0.35">
      <c r="A13" s="448"/>
      <c r="B13" s="449"/>
      <c r="C13" s="591" t="s">
        <v>790</v>
      </c>
      <c r="D13" s="592"/>
      <c r="E13" s="592"/>
      <c r="F13" s="592"/>
      <c r="G13" s="450" t="s">
        <v>791</v>
      </c>
      <c r="H13" s="449"/>
      <c r="I13" s="449"/>
      <c r="J13" s="451">
        <v>350</v>
      </c>
      <c r="K13" s="233"/>
    </row>
    <row r="14" spans="1:11" s="316" customFormat="1" ht="111" customHeight="1" x14ac:dyDescent="0.35">
      <c r="A14" s="453"/>
      <c r="B14" s="454"/>
      <c r="C14" s="593" t="s">
        <v>788</v>
      </c>
      <c r="D14" s="594"/>
      <c r="E14" s="594"/>
      <c r="F14" s="594"/>
      <c r="G14" s="455" t="s">
        <v>789</v>
      </c>
      <c r="H14" s="454"/>
      <c r="I14" s="454"/>
      <c r="J14" s="456">
        <v>1041</v>
      </c>
      <c r="K14" s="233"/>
    </row>
    <row r="15" spans="1:11" s="316" customFormat="1" ht="110.25" customHeight="1" x14ac:dyDescent="0.35">
      <c r="A15" s="442"/>
      <c r="B15" s="443"/>
      <c r="C15" s="589" t="s">
        <v>792</v>
      </c>
      <c r="D15" s="590"/>
      <c r="E15" s="590"/>
      <c r="F15" s="590"/>
      <c r="G15" s="444" t="s">
        <v>793</v>
      </c>
      <c r="H15" s="443"/>
      <c r="I15" s="443"/>
      <c r="J15" s="447">
        <v>2507</v>
      </c>
      <c r="K15" s="233"/>
    </row>
    <row r="16" spans="1:11" s="316" customFormat="1" ht="53.25" customHeight="1" x14ac:dyDescent="0.35">
      <c r="A16" s="383" t="s">
        <v>794</v>
      </c>
      <c r="J16" s="95"/>
      <c r="K16" s="233"/>
    </row>
    <row r="17" spans="1:15" s="316" customFormat="1" ht="103.5" customHeight="1" x14ac:dyDescent="0.3">
      <c r="A17" s="449"/>
      <c r="B17" s="449"/>
      <c r="C17" s="569" t="s">
        <v>795</v>
      </c>
      <c r="D17" s="569"/>
      <c r="E17" s="569"/>
      <c r="F17" s="569"/>
      <c r="G17" s="463" t="s">
        <v>796</v>
      </c>
      <c r="H17" s="458"/>
      <c r="I17" s="458"/>
      <c r="J17" s="459">
        <v>524</v>
      </c>
      <c r="K17" s="234"/>
    </row>
    <row r="18" spans="1:15" s="316" customFormat="1" ht="112.5" customHeight="1" x14ac:dyDescent="0.3">
      <c r="A18" s="452"/>
      <c r="B18" s="452"/>
      <c r="C18" s="587" t="s">
        <v>797</v>
      </c>
      <c r="D18" s="587"/>
      <c r="E18" s="587"/>
      <c r="F18" s="587"/>
      <c r="G18" s="464" t="s">
        <v>798</v>
      </c>
      <c r="H18" s="460"/>
      <c r="I18" s="460"/>
      <c r="J18" s="461">
        <v>1538</v>
      </c>
      <c r="K18" s="234"/>
    </row>
    <row r="19" spans="1:15" s="316" customFormat="1" ht="45" customHeight="1" x14ac:dyDescent="0.35">
      <c r="A19" s="383" t="s">
        <v>783</v>
      </c>
      <c r="C19" s="555"/>
      <c r="D19" s="555"/>
      <c r="E19" s="555"/>
      <c r="F19" s="555"/>
      <c r="G19" s="465"/>
      <c r="H19" s="462"/>
      <c r="I19" s="462"/>
      <c r="J19" s="252"/>
      <c r="K19" s="234"/>
      <c r="O19" s="315"/>
    </row>
    <row r="20" spans="1:15" s="316" customFormat="1" ht="114" customHeight="1" x14ac:dyDescent="0.3">
      <c r="A20" s="443"/>
      <c r="B20" s="443"/>
      <c r="C20" s="588" t="s">
        <v>800</v>
      </c>
      <c r="D20" s="588"/>
      <c r="E20" s="588"/>
      <c r="F20" s="588"/>
      <c r="G20" s="466" t="s">
        <v>802</v>
      </c>
      <c r="H20" s="457"/>
      <c r="I20" s="457"/>
      <c r="J20" s="446">
        <v>215</v>
      </c>
      <c r="K20" s="234"/>
    </row>
    <row r="21" spans="1:15" s="316" customFormat="1" ht="117.75" customHeight="1" x14ac:dyDescent="0.3">
      <c r="A21" s="443"/>
      <c r="B21" s="443"/>
      <c r="C21" s="588" t="s">
        <v>799</v>
      </c>
      <c r="D21" s="588"/>
      <c r="E21" s="588"/>
      <c r="F21" s="588"/>
      <c r="G21" s="466" t="s">
        <v>802</v>
      </c>
      <c r="H21" s="457"/>
      <c r="I21" s="457"/>
      <c r="J21" s="446">
        <v>374</v>
      </c>
      <c r="K21" s="234"/>
    </row>
    <row r="22" spans="1:15" s="316" customFormat="1" ht="117.75" customHeight="1" x14ac:dyDescent="0.3">
      <c r="A22" s="443"/>
      <c r="B22" s="443"/>
      <c r="C22" s="588" t="s">
        <v>801</v>
      </c>
      <c r="D22" s="588"/>
      <c r="E22" s="588"/>
      <c r="F22" s="588"/>
      <c r="G22" s="466" t="s">
        <v>803</v>
      </c>
      <c r="H22" s="457"/>
      <c r="I22" s="457"/>
      <c r="J22" s="446">
        <v>350</v>
      </c>
      <c r="K22" s="234"/>
    </row>
    <row r="23" spans="1:15" s="316" customFormat="1" ht="117.75" customHeight="1" x14ac:dyDescent="0.3">
      <c r="A23" s="443"/>
      <c r="B23" s="443"/>
      <c r="C23" s="588" t="s">
        <v>804</v>
      </c>
      <c r="D23" s="588"/>
      <c r="E23" s="588"/>
      <c r="F23" s="588"/>
      <c r="G23" s="466" t="s">
        <v>805</v>
      </c>
      <c r="H23" s="457"/>
      <c r="I23" s="457"/>
      <c r="J23" s="446">
        <v>625</v>
      </c>
      <c r="K23" s="234"/>
    </row>
    <row r="24" spans="1:15" s="316" customFormat="1" ht="117.75" customHeight="1" x14ac:dyDescent="0.3">
      <c r="A24" s="443"/>
      <c r="B24" s="443"/>
      <c r="C24" s="588" t="s">
        <v>806</v>
      </c>
      <c r="D24" s="588"/>
      <c r="E24" s="588"/>
      <c r="F24" s="588"/>
      <c r="G24" s="466" t="s">
        <v>807</v>
      </c>
      <c r="H24" s="457"/>
      <c r="I24" s="457"/>
      <c r="J24" s="446">
        <v>872</v>
      </c>
      <c r="K24" s="234"/>
    </row>
    <row r="25" spans="1:15" s="316" customFormat="1" ht="77.25" customHeight="1" x14ac:dyDescent="0.3">
      <c r="C25" s="563" t="s">
        <v>808</v>
      </c>
      <c r="D25" s="564"/>
      <c r="E25" s="564"/>
      <c r="F25" s="564"/>
      <c r="G25" s="564"/>
      <c r="J25" s="95"/>
      <c r="K25" s="233"/>
    </row>
    <row r="26" spans="1:15" s="316" customFormat="1" ht="16.5" x14ac:dyDescent="0.3">
      <c r="A26" s="550"/>
      <c r="B26" s="550"/>
      <c r="C26" s="550"/>
      <c r="D26" s="550"/>
      <c r="E26" s="550"/>
      <c r="F26" s="550"/>
      <c r="G26" s="416"/>
      <c r="H26" s="416"/>
      <c r="I26" s="416"/>
      <c r="J26" s="416"/>
      <c r="K26" s="233"/>
    </row>
    <row r="27" spans="1:15" s="316" customFormat="1" ht="15" customHeight="1" x14ac:dyDescent="0.3">
      <c r="J27" s="91" t="s">
        <v>1261</v>
      </c>
      <c r="K27" s="233"/>
    </row>
    <row r="28" spans="1:15" s="316" customFormat="1" ht="16.5" x14ac:dyDescent="0.3">
      <c r="J28" s="49" t="s">
        <v>1249</v>
      </c>
      <c r="K28" s="233"/>
    </row>
    <row r="29" spans="1:15" s="316" customFormat="1" ht="16.5" x14ac:dyDescent="0.3">
      <c r="J29" s="49" t="s">
        <v>1250</v>
      </c>
      <c r="K29" s="233"/>
    </row>
    <row r="30" spans="1:15" s="316" customFormat="1" ht="16.5" x14ac:dyDescent="0.3">
      <c r="J30" s="380" t="s">
        <v>1259</v>
      </c>
      <c r="K30" s="233"/>
    </row>
    <row r="31" spans="1:15" s="316" customFormat="1" ht="16.5" x14ac:dyDescent="0.3">
      <c r="J31" s="518" t="s">
        <v>1252</v>
      </c>
      <c r="K31" s="233"/>
    </row>
    <row r="32" spans="1:15" s="316" customFormat="1" ht="16.5" x14ac:dyDescent="0.3">
      <c r="J32" s="95"/>
      <c r="K32" s="233"/>
    </row>
    <row r="33" s="315" customFormat="1" x14ac:dyDescent="0.25"/>
    <row r="34" s="315" customFormat="1" x14ac:dyDescent="0.25"/>
    <row r="35" s="315" customFormat="1" x14ac:dyDescent="0.25"/>
    <row r="36" s="315" customFormat="1" x14ac:dyDescent="0.25"/>
    <row r="37" s="315" customFormat="1" x14ac:dyDescent="0.25"/>
    <row r="38" s="315" customFormat="1" x14ac:dyDescent="0.25"/>
    <row r="39" s="315" customFormat="1" x14ac:dyDescent="0.25"/>
    <row r="40" s="315" customFormat="1" x14ac:dyDescent="0.25"/>
    <row r="41" s="315" customFormat="1" x14ac:dyDescent="0.25"/>
    <row r="42" s="315" customFormat="1" x14ac:dyDescent="0.25"/>
    <row r="43" s="315" customFormat="1" x14ac:dyDescent="0.25"/>
    <row r="44" s="315" customFormat="1" x14ac:dyDescent="0.25"/>
    <row r="45" s="315" customFormat="1" x14ac:dyDescent="0.25"/>
    <row r="46" s="315" customFormat="1" x14ac:dyDescent="0.25"/>
    <row r="47" s="315" customFormat="1" x14ac:dyDescent="0.25"/>
    <row r="48" s="315" customFormat="1" x14ac:dyDescent="0.25"/>
    <row r="49" s="315" customFormat="1" x14ac:dyDescent="0.25"/>
    <row r="50" s="315" customFormat="1" x14ac:dyDescent="0.25"/>
    <row r="51" s="315" customFormat="1" x14ac:dyDescent="0.25"/>
    <row r="52" s="315" customFormat="1" x14ac:dyDescent="0.25"/>
    <row r="53" s="315" customFormat="1" x14ac:dyDescent="0.25"/>
    <row r="54" s="315" customFormat="1" x14ac:dyDescent="0.25"/>
    <row r="55" s="315" customFormat="1" x14ac:dyDescent="0.25"/>
    <row r="56" s="315" customFormat="1" x14ac:dyDescent="0.25"/>
    <row r="57" s="315" customFormat="1" x14ac:dyDescent="0.25"/>
    <row r="58" s="315" customFormat="1" x14ac:dyDescent="0.25"/>
    <row r="59" s="315" customFormat="1" x14ac:dyDescent="0.25"/>
    <row r="60" s="315" customFormat="1" x14ac:dyDescent="0.25"/>
    <row r="61" s="315" customFormat="1" x14ac:dyDescent="0.25"/>
    <row r="62" s="315" customFormat="1" x14ac:dyDescent="0.25"/>
    <row r="63" s="315" customFormat="1" x14ac:dyDescent="0.25"/>
    <row r="64" s="315" customFormat="1" x14ac:dyDescent="0.25"/>
    <row r="65" s="315" customFormat="1" x14ac:dyDescent="0.25"/>
    <row r="66" s="315" customFormat="1" x14ac:dyDescent="0.25"/>
    <row r="67" s="315" customFormat="1" x14ac:dyDescent="0.25"/>
    <row r="68" s="315" customFormat="1" x14ac:dyDescent="0.25"/>
    <row r="69" s="315" customFormat="1" x14ac:dyDescent="0.25"/>
    <row r="70" s="315" customFormat="1" x14ac:dyDescent="0.25"/>
    <row r="71" s="315" customFormat="1" x14ac:dyDescent="0.25"/>
    <row r="72" s="315" customFormat="1" x14ac:dyDescent="0.25"/>
    <row r="73" s="315" customFormat="1" x14ac:dyDescent="0.25"/>
    <row r="74" s="315" customFormat="1" x14ac:dyDescent="0.25"/>
    <row r="75" s="315" customFormat="1" x14ac:dyDescent="0.25"/>
    <row r="76" s="315" customFormat="1" x14ac:dyDescent="0.25"/>
    <row r="77" s="315" customFormat="1" x14ac:dyDescent="0.25"/>
    <row r="78" s="315" customFormat="1" x14ac:dyDescent="0.25"/>
    <row r="79" s="315" customFormat="1" x14ac:dyDescent="0.25"/>
    <row r="80" s="315" customFormat="1" x14ac:dyDescent="0.25"/>
    <row r="81" s="315" customFormat="1" x14ac:dyDescent="0.25"/>
    <row r="82" s="315" customFormat="1" x14ac:dyDescent="0.25"/>
    <row r="83" s="315" customFormat="1" x14ac:dyDescent="0.25"/>
    <row r="84" s="315" customFormat="1" x14ac:dyDescent="0.25"/>
    <row r="85" s="315" customFormat="1" x14ac:dyDescent="0.25"/>
    <row r="86" s="315" customFormat="1" x14ac:dyDescent="0.25"/>
  </sheetData>
  <sheetProtection algorithmName="SHA-512" hashValue="U0xnfg4jRwV4++exjkPTYx5g4hRjBl3qgj+L7VNeImPNeQe+TAAICJpo+E0O/M6aNIkSWb5tKIfeo76goS+MOA==" saltValue="Zv3935coDhQ3o0SoS09WZ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8:I9" name="Диапазон1_1"/>
    <protectedRange algorithmName="SHA-512" hashValue="rncuJ4mvkplD5ExV+INgf9V0KIxWvTyFv14aODOuq6e+HiQ8Ldc6kfqJTM/SpokFn6fscxCR7Ffmddbi63fMFw==" saltValue="s/Yt93XzbNN2zTchIf/7tQ==" spinCount="100000" sqref="J27:J31" name="Диапазон1_3"/>
  </protectedRanges>
  <mergeCells count="15">
    <mergeCell ref="C11:F11"/>
    <mergeCell ref="C12:F12"/>
    <mergeCell ref="C13:F13"/>
    <mergeCell ref="C14:F14"/>
    <mergeCell ref="C15:F15"/>
    <mergeCell ref="A26:F26"/>
    <mergeCell ref="C17:F17"/>
    <mergeCell ref="C18:F18"/>
    <mergeCell ref="C19:F19"/>
    <mergeCell ref="C20:F20"/>
    <mergeCell ref="C21:F21"/>
    <mergeCell ref="C22:F22"/>
    <mergeCell ref="C23:F23"/>
    <mergeCell ref="C24:F24"/>
    <mergeCell ref="C25:G25"/>
  </mergeCells>
  <hyperlinks>
    <hyperlink ref="J2" r:id="rId1" display="www.optimaservis.su"/>
    <hyperlink ref="J3" r:id="rId2" display="info@optimaservis.su"/>
    <hyperlink ref="J30" r:id="rId3" display="www.optimaservis.su"/>
    <hyperlink ref="J31" r:id="rId4"/>
  </hyperlinks>
  <pageMargins left="0.7" right="0.7" top="0.75" bottom="0.75" header="0.3" footer="0.3"/>
  <pageSetup paperSize="9" orientation="portrait" r:id="rId5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L64"/>
  <sheetViews>
    <sheetView showGridLines="0" workbookViewId="0">
      <selection activeCell="F21" sqref="F21"/>
    </sheetView>
  </sheetViews>
  <sheetFormatPr defaultRowHeight="16.5" x14ac:dyDescent="0.3"/>
  <cols>
    <col min="1" max="1" width="9.42578125" style="15" customWidth="1"/>
    <col min="2" max="7" width="9.140625" style="15"/>
    <col min="8" max="8" width="12.28515625" style="15" customWidth="1"/>
    <col min="9" max="10" width="9.140625" style="15"/>
    <col min="11" max="11" width="12.140625" style="95" bestFit="1" customWidth="1"/>
    <col min="12" max="16384" width="9.140625" style="15"/>
  </cols>
  <sheetData>
    <row r="1" spans="1:11" x14ac:dyDescent="0.3">
      <c r="C1" s="35"/>
      <c r="D1" s="35"/>
      <c r="E1" s="35"/>
      <c r="F1" s="35"/>
      <c r="G1" s="35"/>
      <c r="K1" s="29" t="s">
        <v>1246</v>
      </c>
    </row>
    <row r="2" spans="1:11" x14ac:dyDescent="0.3">
      <c r="C2" s="35"/>
      <c r="D2" s="35"/>
      <c r="E2" s="35"/>
      <c r="F2" s="35"/>
      <c r="G2" s="35"/>
      <c r="K2" s="378" t="s">
        <v>1260</v>
      </c>
    </row>
    <row r="3" spans="1:11" x14ac:dyDescent="0.3">
      <c r="C3" s="35"/>
      <c r="D3" s="35"/>
      <c r="E3" s="35"/>
      <c r="F3" s="35"/>
      <c r="G3" s="35"/>
      <c r="K3" s="379" t="s">
        <v>1248</v>
      </c>
    </row>
    <row r="4" spans="1:11" x14ac:dyDescent="0.3">
      <c r="C4" s="35"/>
      <c r="D4" s="35"/>
      <c r="E4" s="35"/>
      <c r="F4" s="35"/>
      <c r="G4" s="35"/>
      <c r="K4" s="29" t="s">
        <v>1249</v>
      </c>
    </row>
    <row r="5" spans="1:11" x14ac:dyDescent="0.3">
      <c r="C5" s="35"/>
      <c r="D5" s="35"/>
      <c r="E5" s="35"/>
      <c r="F5" s="35"/>
      <c r="G5" s="35"/>
      <c r="K5" s="36"/>
    </row>
    <row r="6" spans="1:11" x14ac:dyDescent="0.3">
      <c r="C6" s="35"/>
      <c r="D6" s="35"/>
      <c r="E6" s="35"/>
      <c r="F6" s="35"/>
      <c r="G6" s="35"/>
      <c r="K6" s="36"/>
    </row>
    <row r="7" spans="1:11" x14ac:dyDescent="0.3">
      <c r="C7" s="35"/>
      <c r="D7" s="35"/>
      <c r="E7" s="35"/>
      <c r="F7" s="35"/>
      <c r="G7" s="35"/>
      <c r="K7" s="122"/>
    </row>
    <row r="8" spans="1:11" ht="34.5" x14ac:dyDescent="0.6">
      <c r="A8" s="382" t="s">
        <v>77</v>
      </c>
      <c r="J8" s="60"/>
      <c r="K8" s="77"/>
    </row>
    <row r="9" spans="1:11" ht="34.5" x14ac:dyDescent="0.6">
      <c r="A9" s="17"/>
      <c r="J9" s="60"/>
      <c r="K9" s="107"/>
    </row>
    <row r="10" spans="1:11" x14ac:dyDescent="0.3">
      <c r="K10" s="171" t="s">
        <v>92</v>
      </c>
    </row>
    <row r="11" spans="1:11" x14ac:dyDescent="0.3">
      <c r="A11" s="64"/>
      <c r="B11" s="64"/>
      <c r="C11" s="64"/>
      <c r="D11" s="316"/>
      <c r="E11" s="160"/>
      <c r="F11" s="64"/>
      <c r="G11" s="64"/>
      <c r="H11" s="64"/>
      <c r="I11" s="64"/>
      <c r="J11" s="64"/>
      <c r="K11" s="269"/>
    </row>
    <row r="12" spans="1:11" x14ac:dyDescent="0.3">
      <c r="A12" s="64"/>
      <c r="B12" s="64"/>
      <c r="C12" s="64"/>
      <c r="D12" s="170" t="s">
        <v>307</v>
      </c>
      <c r="E12" s="160"/>
      <c r="F12" s="64"/>
      <c r="G12" s="64"/>
      <c r="H12" s="64"/>
      <c r="I12" s="64"/>
      <c r="J12" s="64"/>
      <c r="K12" s="269"/>
    </row>
    <row r="13" spans="1:11" x14ac:dyDescent="0.3">
      <c r="A13" s="64"/>
      <c r="B13" s="64"/>
      <c r="C13" s="64"/>
      <c r="D13" s="165" t="s">
        <v>306</v>
      </c>
      <c r="E13" s="160"/>
      <c r="F13" s="64"/>
      <c r="G13" s="64"/>
      <c r="H13" s="64"/>
      <c r="I13" s="64"/>
      <c r="J13" s="64"/>
      <c r="K13" s="268">
        <v>1900</v>
      </c>
    </row>
    <row r="14" spans="1:11" x14ac:dyDescent="0.3">
      <c r="A14" s="64"/>
      <c r="B14" s="64"/>
      <c r="C14" s="64"/>
      <c r="D14" s="375" t="s">
        <v>680</v>
      </c>
      <c r="E14" s="160"/>
      <c r="F14" s="64"/>
      <c r="G14" s="64"/>
      <c r="H14" s="64"/>
      <c r="I14" s="64"/>
      <c r="J14" s="64"/>
      <c r="K14" s="269"/>
    </row>
    <row r="15" spans="1:11" x14ac:dyDescent="0.3">
      <c r="A15" s="64"/>
      <c r="B15" s="64"/>
      <c r="C15" s="64"/>
      <c r="D15" s="375" t="s">
        <v>681</v>
      </c>
      <c r="E15" s="64"/>
      <c r="F15" s="64"/>
      <c r="G15" s="64"/>
      <c r="H15" s="64"/>
      <c r="I15" s="64"/>
      <c r="J15" s="64"/>
      <c r="K15" s="269"/>
    </row>
    <row r="16" spans="1:11" x14ac:dyDescent="0.3">
      <c r="A16" s="64"/>
      <c r="B16" s="64"/>
      <c r="C16" s="64"/>
      <c r="D16" s="173"/>
      <c r="E16" s="173"/>
      <c r="F16" s="173"/>
      <c r="G16" s="173"/>
      <c r="H16" s="173"/>
      <c r="I16" s="173"/>
      <c r="J16" s="173"/>
      <c r="K16" s="270"/>
    </row>
    <row r="18" spans="1:12" x14ac:dyDescent="0.3">
      <c r="A18" s="64"/>
      <c r="B18" s="64"/>
      <c r="C18" s="64"/>
      <c r="D18" s="170" t="s">
        <v>303</v>
      </c>
      <c r="E18" s="316"/>
      <c r="F18" s="316"/>
      <c r="G18" s="316"/>
      <c r="H18" s="316"/>
      <c r="I18" s="316"/>
      <c r="J18" s="316"/>
    </row>
    <row r="19" spans="1:12" x14ac:dyDescent="0.3">
      <c r="C19" s="64"/>
      <c r="D19" s="165" t="s">
        <v>302</v>
      </c>
      <c r="F19" s="64"/>
      <c r="G19" s="64"/>
      <c r="H19" s="64"/>
      <c r="I19" s="64"/>
      <c r="J19" s="64"/>
      <c r="K19" s="268">
        <v>2590</v>
      </c>
    </row>
    <row r="20" spans="1:12" x14ac:dyDescent="0.3">
      <c r="C20" s="64"/>
      <c r="D20" s="166" t="s">
        <v>304</v>
      </c>
      <c r="F20" s="64"/>
      <c r="G20" s="64"/>
      <c r="H20" s="64"/>
      <c r="I20" s="64"/>
      <c r="J20" s="64"/>
    </row>
    <row r="21" spans="1:12" x14ac:dyDescent="0.3">
      <c r="C21" s="64"/>
      <c r="D21" s="166" t="s">
        <v>305</v>
      </c>
      <c r="F21" s="64"/>
      <c r="G21" s="64"/>
      <c r="H21" s="64"/>
      <c r="I21" s="64"/>
      <c r="J21" s="64"/>
      <c r="K21" s="269"/>
    </row>
    <row r="22" spans="1:12" x14ac:dyDescent="0.3">
      <c r="C22" s="64"/>
      <c r="D22" s="173"/>
      <c r="E22" s="174"/>
      <c r="F22" s="173"/>
      <c r="G22" s="173"/>
      <c r="H22" s="173"/>
      <c r="I22" s="173"/>
      <c r="J22" s="173"/>
      <c r="K22" s="270"/>
    </row>
    <row r="23" spans="1:12" x14ac:dyDescent="0.3">
      <c r="D23" s="316"/>
      <c r="E23" s="160"/>
      <c r="F23" s="64"/>
      <c r="G23" s="64"/>
      <c r="H23" s="64"/>
      <c r="I23" s="64"/>
      <c r="J23" s="64"/>
      <c r="K23" s="269"/>
    </row>
    <row r="24" spans="1:12" x14ac:dyDescent="0.3">
      <c r="D24" s="170" t="s">
        <v>307</v>
      </c>
      <c r="E24" s="160"/>
      <c r="F24" s="64"/>
      <c r="G24" s="64"/>
      <c r="H24" s="64"/>
      <c r="I24" s="64"/>
      <c r="J24" s="64"/>
      <c r="K24" s="269"/>
    </row>
    <row r="25" spans="1:12" s="169" customFormat="1" ht="17.25" customHeight="1" x14ac:dyDescent="0.3">
      <c r="A25" s="15"/>
      <c r="B25" s="15"/>
      <c r="C25" s="15"/>
      <c r="D25" s="165" t="s">
        <v>306</v>
      </c>
      <c r="E25" s="160"/>
      <c r="F25" s="64"/>
      <c r="G25" s="64"/>
      <c r="H25" s="64"/>
      <c r="I25" s="64"/>
      <c r="J25" s="64"/>
      <c r="K25" s="268">
        <v>2500</v>
      </c>
      <c r="L25" s="15"/>
    </row>
    <row r="26" spans="1:12" ht="16.5" customHeight="1" x14ac:dyDescent="0.3">
      <c r="A26" s="169"/>
      <c r="B26" s="169"/>
      <c r="C26" s="169"/>
      <c r="D26" s="375" t="s">
        <v>308</v>
      </c>
      <c r="E26" s="160"/>
      <c r="F26" s="64"/>
      <c r="G26" s="64"/>
      <c r="H26" s="64"/>
      <c r="I26" s="64"/>
      <c r="J26" s="64"/>
      <c r="K26" s="269"/>
      <c r="L26" s="169"/>
    </row>
    <row r="27" spans="1:12" x14ac:dyDescent="0.3">
      <c r="D27" s="375" t="s">
        <v>309</v>
      </c>
      <c r="E27" s="64"/>
      <c r="F27" s="64"/>
      <c r="G27" s="64"/>
      <c r="H27" s="64"/>
      <c r="I27" s="64"/>
      <c r="J27" s="64"/>
      <c r="K27" s="269"/>
    </row>
    <row r="28" spans="1:12" x14ac:dyDescent="0.3">
      <c r="D28" s="173"/>
      <c r="E28" s="173"/>
      <c r="F28" s="173"/>
      <c r="G28" s="173"/>
      <c r="H28" s="173"/>
      <c r="I28" s="173"/>
      <c r="J28" s="173"/>
      <c r="K28" s="270"/>
    </row>
    <row r="29" spans="1:12" x14ac:dyDescent="0.3">
      <c r="A29" s="64"/>
      <c r="B29" s="64"/>
      <c r="C29" s="64"/>
    </row>
    <row r="30" spans="1:12" x14ac:dyDescent="0.3">
      <c r="D30" s="170" t="s">
        <v>682</v>
      </c>
      <c r="E30" s="64"/>
      <c r="F30" s="64"/>
      <c r="G30" s="64"/>
      <c r="H30" s="64"/>
      <c r="I30" s="64"/>
      <c r="J30" s="64"/>
      <c r="K30" s="269"/>
    </row>
    <row r="31" spans="1:12" ht="18" customHeight="1" x14ac:dyDescent="0.3">
      <c r="D31" s="165" t="s">
        <v>311</v>
      </c>
      <c r="E31" s="64"/>
      <c r="F31" s="64"/>
      <c r="G31" s="64"/>
      <c r="H31" s="64"/>
      <c r="I31" s="64"/>
      <c r="J31" s="64"/>
      <c r="K31" s="268">
        <v>900</v>
      </c>
    </row>
    <row r="32" spans="1:12" ht="18" customHeight="1" x14ac:dyDescent="0.3">
      <c r="D32" s="168" t="s">
        <v>683</v>
      </c>
      <c r="E32" s="167"/>
      <c r="F32" s="167"/>
      <c r="G32" s="167"/>
      <c r="H32" s="167"/>
      <c r="I32" s="167"/>
      <c r="J32" s="167"/>
      <c r="K32" s="271"/>
      <c r="L32" s="169"/>
    </row>
    <row r="33" spans="1:11" x14ac:dyDescent="0.3">
      <c r="D33" s="375" t="s">
        <v>684</v>
      </c>
      <c r="E33" s="64"/>
      <c r="F33" s="64"/>
      <c r="G33" s="64"/>
      <c r="H33" s="64"/>
      <c r="I33" s="64"/>
      <c r="J33" s="64"/>
      <c r="K33" s="269"/>
    </row>
    <row r="34" spans="1:11" x14ac:dyDescent="0.3">
      <c r="D34" s="109"/>
      <c r="E34" s="173"/>
      <c r="F34" s="173"/>
      <c r="G34" s="173"/>
      <c r="H34" s="173"/>
      <c r="I34" s="173"/>
      <c r="J34" s="173"/>
      <c r="K34" s="270"/>
    </row>
    <row r="36" spans="1:11" x14ac:dyDescent="0.3">
      <c r="D36" s="170" t="s">
        <v>682</v>
      </c>
      <c r="E36" s="64"/>
      <c r="F36" s="64"/>
      <c r="G36" s="64"/>
      <c r="H36" s="64"/>
      <c r="I36" s="64"/>
      <c r="J36" s="64"/>
      <c r="K36" s="269"/>
    </row>
    <row r="37" spans="1:11" x14ac:dyDescent="0.3">
      <c r="D37" s="165" t="s">
        <v>311</v>
      </c>
      <c r="E37" s="64"/>
      <c r="F37" s="64"/>
      <c r="G37" s="64"/>
      <c r="H37" s="64"/>
      <c r="I37" s="64"/>
      <c r="J37" s="64"/>
      <c r="K37" s="268">
        <v>800</v>
      </c>
    </row>
    <row r="38" spans="1:11" x14ac:dyDescent="0.3">
      <c r="D38" s="168" t="s">
        <v>683</v>
      </c>
      <c r="E38" s="167"/>
      <c r="F38" s="167"/>
      <c r="G38" s="167"/>
      <c r="H38" s="167"/>
      <c r="I38" s="167"/>
      <c r="J38" s="167"/>
      <c r="K38" s="271"/>
    </row>
    <row r="39" spans="1:11" x14ac:dyDescent="0.3">
      <c r="D39" s="375" t="s">
        <v>684</v>
      </c>
      <c r="E39" s="64"/>
      <c r="F39" s="64"/>
      <c r="G39" s="64"/>
      <c r="H39" s="64"/>
      <c r="I39" s="64"/>
      <c r="J39" s="64"/>
      <c r="K39" s="269"/>
    </row>
    <row r="40" spans="1:11" x14ac:dyDescent="0.3">
      <c r="D40" s="109"/>
      <c r="E40" s="173"/>
      <c r="F40" s="173"/>
      <c r="G40" s="173"/>
      <c r="H40" s="173"/>
      <c r="I40" s="173"/>
      <c r="J40" s="173"/>
      <c r="K40" s="270"/>
    </row>
    <row r="42" spans="1:11" x14ac:dyDescent="0.3">
      <c r="A42" s="64"/>
      <c r="B42" s="64"/>
      <c r="C42" s="64"/>
      <c r="D42" s="170" t="s">
        <v>310</v>
      </c>
      <c r="E42" s="64"/>
      <c r="F42" s="64"/>
      <c r="G42" s="64"/>
      <c r="H42" s="64"/>
      <c r="I42" s="64"/>
      <c r="J42" s="64"/>
      <c r="K42" s="269"/>
    </row>
    <row r="43" spans="1:11" x14ac:dyDescent="0.3">
      <c r="A43" s="64"/>
      <c r="B43" s="64"/>
      <c r="C43" s="64"/>
      <c r="D43" s="165" t="s">
        <v>311</v>
      </c>
      <c r="E43" s="64"/>
      <c r="F43" s="64"/>
      <c r="G43" s="64"/>
      <c r="H43" s="64"/>
      <c r="I43" s="64"/>
      <c r="J43" s="64"/>
      <c r="K43" s="268">
        <v>990</v>
      </c>
    </row>
    <row r="44" spans="1:11" x14ac:dyDescent="0.3">
      <c r="A44" s="167"/>
      <c r="B44" s="167"/>
      <c r="C44" s="167"/>
      <c r="D44" s="168" t="s">
        <v>312</v>
      </c>
      <c r="E44" s="167"/>
      <c r="F44" s="167"/>
      <c r="G44" s="167"/>
      <c r="H44" s="167"/>
      <c r="I44" s="167"/>
      <c r="J44" s="167"/>
      <c r="K44" s="271"/>
    </row>
    <row r="45" spans="1:11" x14ac:dyDescent="0.3">
      <c r="A45" s="64"/>
      <c r="B45" s="64"/>
      <c r="C45" s="64"/>
      <c r="D45" s="166" t="s">
        <v>313</v>
      </c>
      <c r="E45" s="64"/>
      <c r="F45" s="64"/>
      <c r="G45" s="64"/>
      <c r="H45" s="64"/>
      <c r="I45" s="64"/>
      <c r="J45" s="64"/>
      <c r="K45" s="269"/>
    </row>
    <row r="46" spans="1:11" x14ac:dyDescent="0.3">
      <c r="A46" s="64"/>
      <c r="B46" s="64"/>
      <c r="C46" s="64"/>
      <c r="D46" s="109"/>
      <c r="E46" s="173"/>
      <c r="F46" s="173"/>
      <c r="G46" s="173"/>
      <c r="H46" s="173"/>
      <c r="I46" s="173"/>
      <c r="J46" s="173"/>
      <c r="K46" s="270"/>
    </row>
    <row r="47" spans="1:11" x14ac:dyDescent="0.3">
      <c r="A47" s="64"/>
      <c r="B47" s="64"/>
      <c r="C47" s="64"/>
      <c r="D47" s="64"/>
      <c r="E47" s="160"/>
      <c r="F47" s="64"/>
      <c r="G47" s="64"/>
      <c r="H47" s="64"/>
      <c r="I47" s="64"/>
      <c r="J47" s="64"/>
      <c r="K47" s="269"/>
    </row>
    <row r="48" spans="1:11" x14ac:dyDescent="0.3">
      <c r="A48" s="64"/>
      <c r="B48" s="64"/>
      <c r="C48" s="64"/>
      <c r="D48" s="170" t="s">
        <v>315</v>
      </c>
      <c r="E48" s="160"/>
      <c r="F48" s="64"/>
      <c r="G48" s="64"/>
      <c r="H48" s="64"/>
      <c r="I48" s="64"/>
      <c r="J48" s="64"/>
      <c r="K48" s="269"/>
    </row>
    <row r="49" spans="1:11" x14ac:dyDescent="0.3">
      <c r="A49" s="64"/>
      <c r="B49" s="64"/>
      <c r="C49" s="64"/>
      <c r="D49" s="165" t="s">
        <v>316</v>
      </c>
      <c r="E49" s="160"/>
      <c r="F49" s="64"/>
      <c r="G49" s="64"/>
      <c r="H49" s="64"/>
      <c r="I49" s="64"/>
      <c r="J49" s="64"/>
      <c r="K49" s="268">
        <v>800</v>
      </c>
    </row>
    <row r="50" spans="1:11" x14ac:dyDescent="0.3">
      <c r="A50" s="64"/>
      <c r="B50" s="64"/>
      <c r="C50" s="64"/>
      <c r="D50" s="168" t="s">
        <v>317</v>
      </c>
      <c r="E50" s="160"/>
      <c r="F50" s="64"/>
      <c r="G50" s="64"/>
      <c r="H50" s="64"/>
      <c r="I50" s="64"/>
      <c r="J50" s="64"/>
      <c r="K50" s="269"/>
    </row>
    <row r="51" spans="1:11" x14ac:dyDescent="0.3">
      <c r="A51" s="64"/>
      <c r="B51" s="64"/>
      <c r="C51" s="64"/>
      <c r="D51" s="375" t="s">
        <v>313</v>
      </c>
    </row>
    <row r="52" spans="1:11" x14ac:dyDescent="0.3">
      <c r="A52" s="64"/>
      <c r="B52" s="64"/>
      <c r="C52" s="64"/>
      <c r="D52" s="176"/>
      <c r="E52" s="174"/>
      <c r="F52" s="173"/>
      <c r="G52" s="173"/>
      <c r="H52" s="173"/>
      <c r="I52" s="173"/>
      <c r="J52" s="173"/>
      <c r="K52" s="270"/>
    </row>
    <row r="53" spans="1:11" x14ac:dyDescent="0.3">
      <c r="A53" s="64"/>
      <c r="B53" s="64"/>
      <c r="C53" s="64"/>
      <c r="D53" s="64"/>
      <c r="E53" s="160"/>
      <c r="F53" s="64"/>
      <c r="G53" s="64"/>
      <c r="H53" s="64"/>
      <c r="I53" s="64"/>
      <c r="J53" s="64"/>
      <c r="K53" s="269"/>
    </row>
    <row r="54" spans="1:11" x14ac:dyDescent="0.3">
      <c r="A54" s="64"/>
      <c r="B54" s="64"/>
      <c r="C54" s="64"/>
      <c r="D54" s="170" t="s">
        <v>315</v>
      </c>
      <c r="E54" s="160"/>
      <c r="F54" s="64"/>
      <c r="G54" s="64"/>
      <c r="H54" s="64"/>
      <c r="I54" s="64"/>
      <c r="J54" s="64"/>
      <c r="K54" s="254"/>
    </row>
    <row r="55" spans="1:11" x14ac:dyDescent="0.3">
      <c r="A55" s="64"/>
      <c r="B55" s="64"/>
      <c r="C55" s="64"/>
      <c r="D55" s="165" t="s">
        <v>314</v>
      </c>
      <c r="E55" s="160"/>
      <c r="F55" s="64"/>
      <c r="G55" s="64"/>
      <c r="H55" s="64"/>
      <c r="I55" s="64"/>
      <c r="J55" s="64"/>
      <c r="K55" s="268">
        <v>900</v>
      </c>
    </row>
    <row r="56" spans="1:11" x14ac:dyDescent="0.3">
      <c r="A56" s="64"/>
      <c r="B56" s="64"/>
      <c r="C56" s="64"/>
      <c r="D56" s="168" t="s">
        <v>768</v>
      </c>
      <c r="E56" s="160"/>
      <c r="F56" s="64"/>
      <c r="G56" s="64"/>
      <c r="H56" s="64"/>
      <c r="I56" s="64"/>
      <c r="J56" s="64"/>
      <c r="K56" s="116"/>
    </row>
    <row r="57" spans="1:11" x14ac:dyDescent="0.3">
      <c r="A57" s="64"/>
      <c r="B57" s="64"/>
      <c r="C57" s="64"/>
      <c r="D57" s="166" t="s">
        <v>313</v>
      </c>
      <c r="E57" s="160"/>
      <c r="F57" s="64"/>
      <c r="G57" s="64"/>
      <c r="H57" s="64"/>
      <c r="I57" s="64"/>
      <c r="J57" s="64"/>
      <c r="K57" s="116"/>
    </row>
    <row r="58" spans="1:11" x14ac:dyDescent="0.3">
      <c r="A58" s="64"/>
      <c r="B58" s="64"/>
      <c r="C58" s="64"/>
      <c r="D58" s="173"/>
      <c r="E58" s="174"/>
      <c r="F58" s="173"/>
      <c r="G58" s="173"/>
      <c r="H58" s="173"/>
      <c r="I58" s="173"/>
      <c r="J58" s="173"/>
      <c r="K58" s="175"/>
    </row>
    <row r="60" spans="1:11" x14ac:dyDescent="0.3">
      <c r="G60" s="35"/>
      <c r="H60" s="35"/>
      <c r="I60" s="35"/>
      <c r="J60" s="35"/>
      <c r="K60" s="91" t="s">
        <v>1261</v>
      </c>
    </row>
    <row r="61" spans="1:11" x14ac:dyDescent="0.3">
      <c r="G61" s="35"/>
      <c r="H61" s="35"/>
      <c r="I61" s="35"/>
      <c r="J61" s="35"/>
      <c r="K61" s="49" t="s">
        <v>1249</v>
      </c>
    </row>
    <row r="62" spans="1:11" x14ac:dyDescent="0.3">
      <c r="G62" s="35"/>
      <c r="H62" s="35"/>
      <c r="I62" s="35"/>
      <c r="J62" s="35"/>
      <c r="K62" s="49" t="s">
        <v>1250</v>
      </c>
    </row>
    <row r="63" spans="1:11" x14ac:dyDescent="0.3">
      <c r="K63" s="380" t="s">
        <v>1255</v>
      </c>
    </row>
    <row r="64" spans="1:11" x14ac:dyDescent="0.3">
      <c r="K64" s="518" t="s">
        <v>1252</v>
      </c>
    </row>
  </sheetData>
  <sheetProtection algorithmName="SHA-512" hashValue="MluO6Cd+r8wyGpmqIZYfljWJtOb1XcewmRdHK2lgGh05RtanWfyKz+Jd8Z4DOK51WWl2STxJuMakgFqjZ3FPww==" saltValue="2swfQeoL/4JZHNRZ8OZLjA==" spinCount="100000" sheet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60:K64" name="Диапазон1_2"/>
  </protectedRanges>
  <hyperlinks>
    <hyperlink ref="K2" r:id="rId1" display="www.optimaservis.su"/>
    <hyperlink ref="K3" r:id="rId2" display="info@optimaservis.su"/>
    <hyperlink ref="K63" r:id="rId3" display="www.optimaservis.su"/>
    <hyperlink ref="K64" r:id="rId4"/>
  </hyperlinks>
  <pageMargins left="0.7" right="0.7" top="0.75" bottom="0.75" header="0.3" footer="0.3"/>
  <pageSetup paperSize="9" scale="81" fitToHeight="0" orientation="portrait" horizontalDpi="300" verticalDpi="0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K32"/>
  <sheetViews>
    <sheetView showGridLines="0" workbookViewId="0">
      <selection activeCell="E17" sqref="E17"/>
    </sheetView>
  </sheetViews>
  <sheetFormatPr defaultRowHeight="15" x14ac:dyDescent="0.25"/>
  <cols>
    <col min="11" max="11" width="10.85546875" bestFit="1" customWidth="1"/>
  </cols>
  <sheetData>
    <row r="1" spans="3:11" s="316" customFormat="1" ht="16.5" x14ac:dyDescent="0.3">
      <c r="C1" s="35"/>
      <c r="D1" s="35"/>
      <c r="E1" s="35"/>
      <c r="F1" s="35"/>
      <c r="G1" s="35"/>
      <c r="K1" s="29" t="s">
        <v>1246</v>
      </c>
    </row>
    <row r="2" spans="3:11" s="316" customFormat="1" ht="16.5" x14ac:dyDescent="0.3">
      <c r="C2" s="35"/>
      <c r="D2" s="35"/>
      <c r="E2" s="35"/>
      <c r="F2" s="35"/>
      <c r="G2" s="35"/>
      <c r="K2" s="378" t="s">
        <v>1247</v>
      </c>
    </row>
    <row r="3" spans="3:11" s="316" customFormat="1" ht="16.5" x14ac:dyDescent="0.3">
      <c r="C3" s="35"/>
      <c r="D3" s="35"/>
      <c r="E3" s="35"/>
      <c r="F3" s="35"/>
      <c r="G3" s="35"/>
      <c r="K3" s="379" t="s">
        <v>1248</v>
      </c>
    </row>
    <row r="4" spans="3:11" s="316" customFormat="1" ht="16.5" x14ac:dyDescent="0.3">
      <c r="C4" s="35"/>
      <c r="D4" s="35"/>
      <c r="E4" s="35"/>
      <c r="F4" s="35"/>
      <c r="G4" s="35"/>
      <c r="K4" s="29" t="s">
        <v>1249</v>
      </c>
    </row>
    <row r="5" spans="3:11" s="316" customFormat="1" ht="16.5" x14ac:dyDescent="0.3">
      <c r="C5" s="35"/>
      <c r="D5" s="35"/>
      <c r="E5" s="35"/>
      <c r="F5" s="35"/>
      <c r="G5" s="35"/>
      <c r="K5" s="36"/>
    </row>
    <row r="6" spans="3:11" s="316" customFormat="1" ht="16.5" x14ac:dyDescent="0.3">
      <c r="C6" s="35"/>
      <c r="D6" s="35"/>
      <c r="E6" s="35"/>
      <c r="F6" s="35"/>
      <c r="G6" s="35"/>
      <c r="K6" s="36"/>
    </row>
    <row r="7" spans="3:11" s="316" customFormat="1" ht="16.5" x14ac:dyDescent="0.3">
      <c r="C7" s="35"/>
      <c r="D7" s="35"/>
      <c r="E7" s="35"/>
      <c r="F7" s="35"/>
      <c r="G7" s="35"/>
      <c r="K7" s="122"/>
    </row>
    <row r="9" spans="3:11" ht="15.75" x14ac:dyDescent="0.25">
      <c r="D9" s="499" t="s">
        <v>936</v>
      </c>
    </row>
    <row r="11" spans="3:11" x14ac:dyDescent="0.25">
      <c r="D11" t="s">
        <v>937</v>
      </c>
    </row>
    <row r="12" spans="3:11" x14ac:dyDescent="0.25">
      <c r="D12" t="s">
        <v>888</v>
      </c>
    </row>
    <row r="13" spans="3:11" ht="16.5" x14ac:dyDescent="0.3">
      <c r="D13" t="s">
        <v>938</v>
      </c>
      <c r="K13" s="268">
        <v>1800</v>
      </c>
    </row>
    <row r="14" spans="3:11" x14ac:dyDescent="0.25">
      <c r="D14" t="s">
        <v>939</v>
      </c>
    </row>
    <row r="15" spans="3:11" x14ac:dyDescent="0.25">
      <c r="D15" t="s">
        <v>940</v>
      </c>
    </row>
    <row r="16" spans="3:11" s="315" customFormat="1" x14ac:dyDescent="0.25"/>
    <row r="18" spans="1:11" s="315" customFormat="1" ht="15.75" x14ac:dyDescent="0.25">
      <c r="D18" s="499" t="s">
        <v>941</v>
      </c>
    </row>
    <row r="19" spans="1:11" s="315" customFormat="1" x14ac:dyDescent="0.25"/>
    <row r="20" spans="1:11" s="315" customFormat="1" x14ac:dyDescent="0.25"/>
    <row r="21" spans="1:11" s="315" customFormat="1" ht="16.5" x14ac:dyDescent="0.3">
      <c r="D21" t="s">
        <v>942</v>
      </c>
      <c r="K21" s="268">
        <v>270</v>
      </c>
    </row>
    <row r="22" spans="1:11" s="315" customFormat="1" x14ac:dyDescent="0.25"/>
    <row r="23" spans="1:11" s="315" customFormat="1" x14ac:dyDescent="0.25"/>
    <row r="24" spans="1:11" s="315" customFormat="1" x14ac:dyDescent="0.25"/>
    <row r="26" spans="1:11" s="315" customFormat="1" x14ac:dyDescent="0.25">
      <c r="A26" s="502"/>
      <c r="B26" s="502"/>
      <c r="C26" s="502"/>
      <c r="D26" s="502"/>
      <c r="E26" s="502"/>
      <c r="F26" s="502"/>
      <c r="G26" s="502"/>
      <c r="H26" s="502"/>
      <c r="I26" s="502"/>
      <c r="J26" s="502"/>
      <c r="K26" s="502"/>
    </row>
    <row r="27" spans="1:11" s="315" customFormat="1" x14ac:dyDescent="0.25"/>
    <row r="28" spans="1:11" s="316" customFormat="1" ht="16.5" x14ac:dyDescent="0.3">
      <c r="G28" s="35"/>
      <c r="H28" s="35"/>
      <c r="I28" s="35"/>
      <c r="J28" s="35"/>
      <c r="K28" s="91" t="s">
        <v>1261</v>
      </c>
    </row>
    <row r="29" spans="1:11" s="316" customFormat="1" ht="16.5" x14ac:dyDescent="0.3">
      <c r="G29" s="35"/>
      <c r="H29" s="35"/>
      <c r="I29" s="35"/>
      <c r="J29" s="35"/>
      <c r="K29" s="49" t="s">
        <v>1249</v>
      </c>
    </row>
    <row r="30" spans="1:11" s="316" customFormat="1" ht="16.5" x14ac:dyDescent="0.3">
      <c r="G30" s="35"/>
      <c r="H30" s="35"/>
      <c r="I30" s="35"/>
      <c r="J30" s="35"/>
      <c r="K30" s="49" t="s">
        <v>1246</v>
      </c>
    </row>
    <row r="31" spans="1:11" s="316" customFormat="1" ht="16.5" x14ac:dyDescent="0.3">
      <c r="K31" s="517" t="s">
        <v>1251</v>
      </c>
    </row>
    <row r="32" spans="1:11" s="316" customFormat="1" ht="16.5" x14ac:dyDescent="0.3">
      <c r="K32" s="381" t="s">
        <v>1256</v>
      </c>
    </row>
  </sheetData>
  <sheetProtection algorithmName="SHA-512" hashValue="x1iCyKq9e3PjAio/KwbT3mXOanIARg4UZSanrcgDDVg2qrd/RjxQyWUtmRr5VIaYddPtjfn/tQZOIkepv8QBGA==" saltValue="Lgc11qF+TD/KQZfp4xE0D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28:K32" name="Диапазон1_2"/>
  </protectedRanges>
  <hyperlinks>
    <hyperlink ref="K2" r:id="rId1" display="www.optimaservis.su"/>
    <hyperlink ref="K3" r:id="rId2" display="info@optimaservis.su"/>
    <hyperlink ref="K31" r:id="rId3"/>
    <hyperlink ref="K32" r:id="rId4" display="info@optimaservis.su"/>
  </hyperlinks>
  <pageMargins left="0.7" right="0.7" top="0.75" bottom="0.75" header="0.3" footer="0.3"/>
  <pageSetup paperSize="9" orientation="portrait" r:id="rId5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M52"/>
  <sheetViews>
    <sheetView showGridLines="0" workbookViewId="0">
      <selection activeCell="F7" sqref="F7"/>
    </sheetView>
  </sheetViews>
  <sheetFormatPr defaultRowHeight="15" x14ac:dyDescent="0.25"/>
  <cols>
    <col min="11" max="11" width="10.85546875" bestFit="1" customWidth="1"/>
  </cols>
  <sheetData>
    <row r="1" spans="1:13" ht="16.5" x14ac:dyDescent="0.3">
      <c r="A1" s="316"/>
      <c r="B1" s="316"/>
      <c r="C1" s="35"/>
      <c r="D1" s="35"/>
      <c r="E1" s="35"/>
      <c r="F1" s="35"/>
      <c r="G1" s="35"/>
      <c r="H1" s="316"/>
      <c r="I1" s="316"/>
      <c r="J1" s="316"/>
      <c r="K1" s="29" t="s">
        <v>1250</v>
      </c>
      <c r="L1" s="316"/>
      <c r="M1" s="316"/>
    </row>
    <row r="2" spans="1:13" ht="16.5" x14ac:dyDescent="0.3">
      <c r="A2" s="316"/>
      <c r="B2" s="316"/>
      <c r="C2" s="35"/>
      <c r="D2" s="35"/>
      <c r="E2" s="35"/>
      <c r="F2" s="35"/>
      <c r="G2" s="35"/>
      <c r="H2" s="316"/>
      <c r="I2" s="316"/>
      <c r="J2" s="316"/>
      <c r="K2" s="378" t="s">
        <v>1247</v>
      </c>
      <c r="L2" s="316"/>
      <c r="M2" s="316"/>
    </row>
    <row r="3" spans="1:13" ht="16.5" x14ac:dyDescent="0.3">
      <c r="A3" s="316"/>
      <c r="B3" s="316"/>
      <c r="C3" s="35"/>
      <c r="D3" s="35"/>
      <c r="E3" s="35"/>
      <c r="F3" s="35"/>
      <c r="G3" s="35"/>
      <c r="H3" s="316"/>
      <c r="I3" s="316"/>
      <c r="J3" s="316"/>
      <c r="K3" s="379" t="s">
        <v>1257</v>
      </c>
      <c r="L3" s="316"/>
      <c r="M3" s="316"/>
    </row>
    <row r="4" spans="1:13" ht="16.5" x14ac:dyDescent="0.3">
      <c r="A4" s="316"/>
      <c r="B4" s="316"/>
      <c r="C4" s="35"/>
      <c r="D4" s="35"/>
      <c r="E4" s="35"/>
      <c r="F4" s="35"/>
      <c r="G4" s="35"/>
      <c r="H4" s="316"/>
      <c r="I4" s="316"/>
      <c r="J4" s="316"/>
      <c r="K4" s="29" t="s">
        <v>1249</v>
      </c>
      <c r="L4" s="316"/>
      <c r="M4" s="316"/>
    </row>
    <row r="5" spans="1:13" ht="16.5" x14ac:dyDescent="0.3">
      <c r="A5" s="316"/>
      <c r="B5" s="316"/>
      <c r="C5" s="35"/>
      <c r="D5" s="35"/>
      <c r="E5" s="35"/>
      <c r="F5" s="35"/>
      <c r="G5" s="35"/>
      <c r="H5" s="316"/>
      <c r="I5" s="316"/>
      <c r="J5" s="316"/>
      <c r="K5" s="36"/>
      <c r="L5" s="316"/>
      <c r="M5" s="316"/>
    </row>
    <row r="6" spans="1:13" ht="16.5" x14ac:dyDescent="0.3">
      <c r="A6" s="316"/>
      <c r="B6" s="316"/>
      <c r="C6" s="35"/>
      <c r="D6" s="35"/>
      <c r="E6" s="35"/>
      <c r="F6" s="35"/>
      <c r="G6" s="35"/>
      <c r="H6" s="316"/>
      <c r="I6" s="316"/>
      <c r="J6" s="316"/>
      <c r="K6" s="36"/>
      <c r="L6" s="316"/>
      <c r="M6" s="316"/>
    </row>
    <row r="7" spans="1:13" ht="16.5" x14ac:dyDescent="0.3">
      <c r="A7" s="316"/>
      <c r="B7" s="316"/>
      <c r="C7" s="35"/>
      <c r="D7" s="35"/>
      <c r="E7" s="35"/>
      <c r="F7" s="35"/>
      <c r="G7" s="35"/>
      <c r="H7" s="316"/>
      <c r="I7" s="316"/>
      <c r="J7" s="316"/>
      <c r="K7" s="122"/>
      <c r="L7" s="316"/>
      <c r="M7" s="316"/>
    </row>
    <row r="8" spans="1:13" ht="34.5" x14ac:dyDescent="0.6">
      <c r="A8" s="382" t="s">
        <v>697</v>
      </c>
      <c r="B8" s="316"/>
      <c r="C8" s="316"/>
      <c r="D8" s="316"/>
      <c r="E8" s="316"/>
      <c r="F8" s="316"/>
      <c r="G8" s="316"/>
      <c r="H8" s="316"/>
      <c r="I8" s="316"/>
      <c r="J8" s="318"/>
      <c r="K8" s="319"/>
      <c r="L8" s="316"/>
      <c r="M8" s="316"/>
    </row>
    <row r="9" spans="1:13" ht="34.5" x14ac:dyDescent="0.6">
      <c r="A9" s="17"/>
      <c r="B9" s="316"/>
      <c r="C9" s="316"/>
      <c r="D9" s="316"/>
      <c r="E9" s="316"/>
      <c r="F9" s="316"/>
      <c r="G9" s="316"/>
      <c r="H9" s="316"/>
      <c r="I9" s="316"/>
      <c r="J9" s="318"/>
      <c r="K9" s="322"/>
      <c r="L9" s="316"/>
      <c r="M9" s="316"/>
    </row>
    <row r="10" spans="1:13" ht="16.5" x14ac:dyDescent="0.3">
      <c r="A10" s="316"/>
      <c r="B10" s="316"/>
      <c r="C10" s="316"/>
      <c r="D10" s="316"/>
      <c r="E10" s="316"/>
      <c r="F10" s="316"/>
      <c r="G10" s="316"/>
      <c r="H10" s="316"/>
      <c r="I10" s="316"/>
      <c r="J10" s="316"/>
      <c r="K10" s="171" t="s">
        <v>92</v>
      </c>
      <c r="L10" s="316"/>
      <c r="M10" s="316"/>
    </row>
    <row r="11" spans="1:13" ht="16.5" x14ac:dyDescent="0.3">
      <c r="A11" s="64"/>
      <c r="B11" s="64"/>
      <c r="C11" s="64"/>
      <c r="D11" s="316"/>
      <c r="E11" s="160"/>
      <c r="F11" s="64"/>
      <c r="G11" s="64"/>
      <c r="H11" s="64"/>
      <c r="I11" s="64"/>
      <c r="J11" s="64"/>
      <c r="K11" s="269"/>
      <c r="L11" s="316"/>
      <c r="M11" s="316"/>
    </row>
    <row r="12" spans="1:13" ht="16.5" x14ac:dyDescent="0.3">
      <c r="A12" s="64"/>
      <c r="B12" s="64"/>
      <c r="C12" s="64"/>
      <c r="D12" s="170" t="s">
        <v>698</v>
      </c>
      <c r="E12" s="160"/>
      <c r="F12" s="64"/>
      <c r="G12" s="64"/>
      <c r="H12" s="64"/>
      <c r="I12" s="64"/>
      <c r="J12" s="64"/>
      <c r="K12" s="269"/>
      <c r="L12" s="316"/>
      <c r="M12" s="316"/>
    </row>
    <row r="13" spans="1:13" ht="16.5" x14ac:dyDescent="0.3">
      <c r="A13" s="64"/>
      <c r="B13" s="64"/>
      <c r="C13" s="64"/>
      <c r="D13" s="165" t="s">
        <v>699</v>
      </c>
      <c r="E13" s="160"/>
      <c r="F13" s="64"/>
      <c r="G13" s="64"/>
      <c r="H13" s="64"/>
      <c r="I13" s="64"/>
      <c r="J13" s="64"/>
      <c r="K13" s="268">
        <v>180</v>
      </c>
      <c r="L13" s="316"/>
      <c r="M13" s="316"/>
    </row>
    <row r="14" spans="1:13" ht="16.5" x14ac:dyDescent="0.3">
      <c r="A14" s="64"/>
      <c r="B14" s="64"/>
      <c r="C14" s="64"/>
      <c r="D14" s="403" t="s">
        <v>700</v>
      </c>
      <c r="E14" s="160"/>
      <c r="F14" s="64"/>
      <c r="G14" s="64"/>
      <c r="H14" s="64"/>
      <c r="I14" s="64"/>
      <c r="J14" s="64"/>
      <c r="K14" s="269"/>
      <c r="L14" s="316"/>
      <c r="M14" s="316"/>
    </row>
    <row r="15" spans="1:13" ht="16.5" x14ac:dyDescent="0.3">
      <c r="A15" s="64"/>
      <c r="B15" s="64"/>
      <c r="C15" s="64"/>
      <c r="D15" s="403" t="s">
        <v>701</v>
      </c>
      <c r="E15" s="64"/>
      <c r="F15" s="64"/>
      <c r="G15" s="64"/>
      <c r="H15" s="64"/>
      <c r="I15" s="64"/>
      <c r="J15" s="64"/>
      <c r="K15" s="269"/>
      <c r="L15" s="316"/>
      <c r="M15" s="316"/>
    </row>
    <row r="16" spans="1:13" ht="16.5" x14ac:dyDescent="0.3">
      <c r="A16" s="64"/>
      <c r="B16" s="64"/>
      <c r="C16" s="64"/>
      <c r="D16" s="173"/>
      <c r="E16" s="173"/>
      <c r="F16" s="173"/>
      <c r="G16" s="173"/>
      <c r="H16" s="173"/>
      <c r="I16" s="173"/>
      <c r="J16" s="173"/>
      <c r="K16" s="270"/>
      <c r="L16" s="316"/>
      <c r="M16" s="316"/>
    </row>
    <row r="17" spans="1:13" ht="16.5" x14ac:dyDescent="0.3">
      <c r="A17" s="316"/>
      <c r="B17" s="316"/>
      <c r="C17" s="316"/>
      <c r="D17" s="316"/>
      <c r="E17" s="316"/>
      <c r="F17" s="316"/>
      <c r="G17" s="316"/>
      <c r="H17" s="316"/>
      <c r="I17" s="316"/>
      <c r="J17" s="316"/>
      <c r="K17" s="95"/>
      <c r="L17" s="316"/>
      <c r="M17" s="316"/>
    </row>
    <row r="18" spans="1:13" ht="16.5" x14ac:dyDescent="0.3">
      <c r="A18" s="64"/>
      <c r="B18" s="64"/>
      <c r="C18" s="64"/>
      <c r="D18" s="170" t="s">
        <v>698</v>
      </c>
      <c r="E18" s="316"/>
      <c r="F18" s="316"/>
      <c r="G18" s="316"/>
      <c r="H18" s="316"/>
      <c r="I18" s="316"/>
      <c r="J18" s="316"/>
      <c r="K18" s="95"/>
      <c r="L18" s="316"/>
      <c r="M18" s="316"/>
    </row>
    <row r="19" spans="1:13" ht="16.5" x14ac:dyDescent="0.3">
      <c r="A19" s="316"/>
      <c r="B19" s="316"/>
      <c r="C19" s="64"/>
      <c r="D19" s="165" t="s">
        <v>702</v>
      </c>
      <c r="E19" s="316"/>
      <c r="F19" s="64"/>
      <c r="G19" s="64"/>
      <c r="H19" s="64"/>
      <c r="I19" s="64"/>
      <c r="J19" s="64"/>
      <c r="K19" s="268">
        <v>220</v>
      </c>
      <c r="L19" s="316"/>
      <c r="M19" s="316"/>
    </row>
    <row r="20" spans="1:13" ht="16.5" x14ac:dyDescent="0.3">
      <c r="A20" s="316"/>
      <c r="B20" s="316"/>
      <c r="C20" s="64"/>
      <c r="D20" s="403" t="s">
        <v>700</v>
      </c>
      <c r="E20" s="316"/>
      <c r="F20" s="64"/>
      <c r="G20" s="64"/>
      <c r="H20" s="64"/>
      <c r="I20" s="64"/>
      <c r="J20" s="64"/>
      <c r="K20" s="95"/>
      <c r="L20" s="316"/>
      <c r="M20" s="316"/>
    </row>
    <row r="21" spans="1:13" ht="16.5" x14ac:dyDescent="0.3">
      <c r="A21" s="316"/>
      <c r="B21" s="316"/>
      <c r="C21" s="64"/>
      <c r="D21" s="403" t="s">
        <v>703</v>
      </c>
      <c r="E21" s="316"/>
      <c r="F21" s="64"/>
      <c r="G21" s="64"/>
      <c r="H21" s="64"/>
      <c r="I21" s="64"/>
      <c r="J21" s="64"/>
      <c r="K21" s="269"/>
      <c r="L21" s="316"/>
      <c r="M21" s="316"/>
    </row>
    <row r="22" spans="1:13" s="315" customFormat="1" ht="16.5" x14ac:dyDescent="0.3">
      <c r="A22" s="316"/>
      <c r="B22" s="316"/>
      <c r="C22" s="64"/>
      <c r="D22" s="403"/>
      <c r="E22" s="316"/>
      <c r="F22" s="64"/>
      <c r="G22" s="64"/>
      <c r="H22" s="64"/>
      <c r="I22" s="64"/>
      <c r="J22" s="64"/>
      <c r="K22" s="269"/>
      <c r="L22" s="316"/>
      <c r="M22" s="316"/>
    </row>
    <row r="23" spans="1:13" s="315" customFormat="1" ht="16.5" x14ac:dyDescent="0.3">
      <c r="A23" s="316"/>
      <c r="B23" s="316"/>
      <c r="C23" s="64"/>
      <c r="D23" s="403"/>
      <c r="E23" s="316"/>
      <c r="F23" s="64"/>
      <c r="G23" s="64"/>
      <c r="H23" s="64"/>
      <c r="I23" s="64"/>
      <c r="J23" s="64"/>
      <c r="K23" s="269"/>
      <c r="L23" s="316"/>
      <c r="M23" s="316"/>
    </row>
    <row r="24" spans="1:13" ht="16.5" x14ac:dyDescent="0.3">
      <c r="A24" s="316"/>
      <c r="B24" s="316"/>
      <c r="C24" s="64"/>
      <c r="D24" s="173"/>
      <c r="E24" s="174"/>
      <c r="F24" s="173"/>
      <c r="G24" s="173"/>
      <c r="H24" s="173"/>
      <c r="I24" s="173"/>
      <c r="J24" s="173"/>
      <c r="K24" s="270"/>
      <c r="L24" s="316"/>
      <c r="M24" s="316"/>
    </row>
    <row r="25" spans="1:13" s="315" customFormat="1" ht="16.5" x14ac:dyDescent="0.3">
      <c r="A25" s="316"/>
      <c r="B25" s="316"/>
      <c r="C25" s="316"/>
      <c r="D25" s="316"/>
      <c r="E25" s="316"/>
      <c r="F25" s="316"/>
      <c r="G25" s="316"/>
      <c r="H25" s="316"/>
      <c r="I25" s="316"/>
      <c r="J25" s="316"/>
      <c r="K25" s="95"/>
      <c r="L25" s="316"/>
      <c r="M25" s="316"/>
    </row>
    <row r="26" spans="1:13" s="315" customFormat="1" ht="16.5" x14ac:dyDescent="0.3">
      <c r="A26" s="64"/>
      <c r="B26" s="64"/>
      <c r="C26" s="64"/>
      <c r="D26" s="170" t="s">
        <v>704</v>
      </c>
      <c r="E26" s="316"/>
      <c r="F26" s="316"/>
      <c r="G26" s="316"/>
      <c r="H26" s="316"/>
      <c r="I26" s="316"/>
      <c r="J26" s="316"/>
      <c r="K26" s="95"/>
      <c r="L26" s="316"/>
      <c r="M26" s="316"/>
    </row>
    <row r="27" spans="1:13" s="315" customFormat="1" ht="16.5" x14ac:dyDescent="0.3">
      <c r="A27" s="316"/>
      <c r="B27" s="316"/>
      <c r="C27" s="64"/>
      <c r="D27" s="165" t="s">
        <v>705</v>
      </c>
      <c r="E27" s="316"/>
      <c r="F27" s="64"/>
      <c r="G27" s="64"/>
      <c r="H27" s="64"/>
      <c r="I27" s="64"/>
      <c r="J27" s="64"/>
      <c r="K27" s="268">
        <v>150</v>
      </c>
      <c r="L27" s="316"/>
      <c r="M27" s="316"/>
    </row>
    <row r="28" spans="1:13" s="315" customFormat="1" ht="16.5" x14ac:dyDescent="0.3">
      <c r="A28" s="316"/>
      <c r="B28" s="316"/>
      <c r="C28" s="64"/>
      <c r="D28" s="417" t="s">
        <v>706</v>
      </c>
      <c r="E28" s="316"/>
      <c r="F28" s="64"/>
      <c r="G28" s="64"/>
      <c r="H28" s="64"/>
      <c r="I28" s="64"/>
      <c r="J28" s="64"/>
      <c r="K28" s="95"/>
      <c r="L28" s="316"/>
      <c r="M28" s="316"/>
    </row>
    <row r="29" spans="1:13" s="315" customFormat="1" ht="16.5" x14ac:dyDescent="0.3">
      <c r="A29" s="316"/>
      <c r="B29" s="316"/>
      <c r="C29" s="64"/>
      <c r="D29" s="417" t="s">
        <v>707</v>
      </c>
      <c r="E29" s="316"/>
      <c r="F29" s="64"/>
      <c r="G29" s="64"/>
      <c r="H29" s="64"/>
      <c r="I29" s="64"/>
      <c r="J29" s="64"/>
      <c r="K29" s="269"/>
      <c r="L29" s="316"/>
      <c r="M29" s="316"/>
    </row>
    <row r="30" spans="1:13" s="315" customFormat="1" ht="16.5" x14ac:dyDescent="0.3">
      <c r="A30" s="316"/>
      <c r="B30" s="316"/>
      <c r="C30" s="64"/>
      <c r="D30" s="417"/>
      <c r="E30" s="316"/>
      <c r="F30" s="64"/>
      <c r="G30" s="64"/>
      <c r="H30" s="64"/>
      <c r="I30" s="64"/>
      <c r="J30" s="64"/>
      <c r="K30" s="269"/>
      <c r="L30" s="316"/>
      <c r="M30" s="316"/>
    </row>
    <row r="31" spans="1:13" s="315" customFormat="1" ht="16.5" x14ac:dyDescent="0.3">
      <c r="A31" s="316"/>
      <c r="B31" s="316"/>
      <c r="C31" s="64"/>
      <c r="D31" s="417"/>
      <c r="E31" s="316"/>
      <c r="F31" s="64"/>
      <c r="G31" s="64"/>
      <c r="H31" s="64"/>
      <c r="I31" s="64"/>
      <c r="J31" s="64"/>
      <c r="K31" s="269"/>
      <c r="L31" s="316"/>
      <c r="M31" s="316"/>
    </row>
    <row r="32" spans="1:13" s="315" customFormat="1" ht="16.5" x14ac:dyDescent="0.3">
      <c r="A32" s="316"/>
      <c r="B32" s="316"/>
      <c r="C32" s="64"/>
      <c r="D32" s="173"/>
      <c r="E32" s="174"/>
      <c r="F32" s="173"/>
      <c r="G32" s="173"/>
      <c r="H32" s="173"/>
      <c r="I32" s="173"/>
      <c r="J32" s="173"/>
      <c r="K32" s="270"/>
      <c r="L32" s="316"/>
      <c r="M32" s="316"/>
    </row>
    <row r="33" spans="1:13" ht="16.5" x14ac:dyDescent="0.3">
      <c r="A33" s="316"/>
      <c r="B33" s="316"/>
      <c r="C33" s="316"/>
      <c r="D33" s="316"/>
      <c r="E33" s="160"/>
      <c r="F33" s="64"/>
      <c r="G33" s="64"/>
      <c r="H33" s="64"/>
      <c r="I33" s="64"/>
      <c r="J33" s="64"/>
      <c r="K33" s="269"/>
      <c r="L33" s="316"/>
      <c r="M33" s="316"/>
    </row>
    <row r="34" spans="1:13" ht="16.5" x14ac:dyDescent="0.3">
      <c r="A34" s="316"/>
      <c r="B34" s="316"/>
      <c r="C34" s="316"/>
      <c r="D34" s="170" t="s">
        <v>810</v>
      </c>
      <c r="E34" s="160"/>
      <c r="F34" s="64"/>
      <c r="G34" s="64"/>
      <c r="H34" s="64"/>
      <c r="I34" s="64"/>
      <c r="J34" s="64"/>
      <c r="K34" s="269"/>
      <c r="L34" s="316"/>
      <c r="M34" s="316"/>
    </row>
    <row r="35" spans="1:13" ht="19.5" customHeight="1" x14ac:dyDescent="0.3">
      <c r="A35" s="316"/>
      <c r="B35" s="316"/>
      <c r="C35" s="316"/>
      <c r="D35" s="165" t="s">
        <v>705</v>
      </c>
      <c r="E35" s="160"/>
      <c r="F35" s="64"/>
      <c r="G35" s="64"/>
      <c r="H35" s="64"/>
      <c r="I35" s="64"/>
      <c r="J35" s="64"/>
      <c r="L35" s="316"/>
      <c r="M35" s="169"/>
    </row>
    <row r="36" spans="1:13" ht="19.5" customHeight="1" x14ac:dyDescent="0.3">
      <c r="A36" s="169"/>
      <c r="B36" s="169"/>
      <c r="C36" s="169"/>
      <c r="D36" s="403" t="s">
        <v>706</v>
      </c>
      <c r="E36" s="160"/>
      <c r="F36" s="64"/>
      <c r="G36" s="64"/>
      <c r="H36" s="64"/>
      <c r="I36" s="64"/>
      <c r="J36" s="64"/>
      <c r="K36" s="268">
        <v>900</v>
      </c>
      <c r="L36" s="169"/>
      <c r="M36" s="316"/>
    </row>
    <row r="37" spans="1:13" ht="16.5" x14ac:dyDescent="0.3">
      <c r="A37" s="316"/>
      <c r="B37" s="316"/>
      <c r="C37" s="316"/>
      <c r="D37" s="403" t="s">
        <v>811</v>
      </c>
      <c r="E37" s="64"/>
      <c r="F37" s="64"/>
      <c r="G37" s="64"/>
      <c r="H37" s="64"/>
      <c r="I37" s="64"/>
      <c r="J37" s="64"/>
      <c r="K37" s="269"/>
      <c r="L37" s="316"/>
      <c r="M37" s="316"/>
    </row>
    <row r="38" spans="1:13" ht="45" customHeight="1" x14ac:dyDescent="0.3">
      <c r="A38" s="316"/>
      <c r="B38" s="316"/>
      <c r="C38" s="316"/>
      <c r="D38" s="173"/>
      <c r="E38" s="173"/>
      <c r="F38" s="173"/>
      <c r="G38" s="173"/>
      <c r="H38" s="173"/>
      <c r="I38" s="173"/>
      <c r="J38" s="173"/>
      <c r="K38" s="270"/>
      <c r="L38" s="316"/>
      <c r="M38" s="316"/>
    </row>
    <row r="39" spans="1:13" s="315" customFormat="1" ht="16.5" x14ac:dyDescent="0.3">
      <c r="A39" s="316"/>
      <c r="B39" s="316"/>
      <c r="C39" s="316"/>
      <c r="D39" s="316"/>
      <c r="E39" s="160"/>
      <c r="F39" s="64"/>
      <c r="G39" s="64"/>
      <c r="H39" s="64"/>
      <c r="I39" s="64"/>
      <c r="J39" s="64"/>
      <c r="K39" s="269"/>
      <c r="L39" s="316"/>
      <c r="M39" s="316"/>
    </row>
    <row r="40" spans="1:13" s="315" customFormat="1" ht="16.5" x14ac:dyDescent="0.3">
      <c r="A40" s="316"/>
      <c r="B40" s="316"/>
      <c r="C40" s="316"/>
      <c r="D40" s="170" t="s">
        <v>812</v>
      </c>
      <c r="E40" s="160"/>
      <c r="F40" s="64"/>
      <c r="G40" s="64"/>
      <c r="H40" s="64"/>
      <c r="I40" s="64"/>
      <c r="J40" s="64"/>
      <c r="K40" s="269"/>
      <c r="L40" s="316"/>
      <c r="M40" s="316"/>
    </row>
    <row r="41" spans="1:13" s="315" customFormat="1" ht="19.5" customHeight="1" x14ac:dyDescent="0.3">
      <c r="A41" s="316"/>
      <c r="B41" s="316"/>
      <c r="C41" s="316"/>
      <c r="D41" s="165" t="s">
        <v>813</v>
      </c>
      <c r="E41" s="160"/>
      <c r="F41" s="64"/>
      <c r="G41" s="64"/>
      <c r="H41" s="64"/>
      <c r="I41" s="64"/>
      <c r="J41" s="64"/>
      <c r="L41" s="316"/>
      <c r="M41" s="169"/>
    </row>
    <row r="42" spans="1:13" s="315" customFormat="1" ht="19.5" customHeight="1" x14ac:dyDescent="0.3">
      <c r="A42" s="169"/>
      <c r="B42" s="169"/>
      <c r="C42" s="169"/>
      <c r="D42" s="417" t="s">
        <v>814</v>
      </c>
      <c r="E42" s="160"/>
      <c r="F42" s="64"/>
      <c r="G42" s="64"/>
      <c r="H42" s="64"/>
      <c r="I42" s="64"/>
      <c r="J42" s="64"/>
      <c r="K42" s="268">
        <v>750</v>
      </c>
      <c r="L42" s="169"/>
      <c r="M42" s="316"/>
    </row>
    <row r="43" spans="1:13" s="315" customFormat="1" ht="16.5" x14ac:dyDescent="0.3">
      <c r="A43" s="316"/>
      <c r="B43" s="316"/>
      <c r="C43" s="316"/>
      <c r="D43" s="417" t="s">
        <v>122</v>
      </c>
      <c r="E43" s="64"/>
      <c r="F43" s="64"/>
      <c r="G43" s="64"/>
      <c r="H43" s="64"/>
      <c r="I43" s="64"/>
      <c r="J43" s="64"/>
      <c r="K43" s="269"/>
      <c r="L43" s="316"/>
      <c r="M43" s="316"/>
    </row>
    <row r="44" spans="1:13" s="315" customFormat="1" ht="45" customHeight="1" x14ac:dyDescent="0.3">
      <c r="A44" s="316"/>
      <c r="B44" s="316"/>
      <c r="C44" s="316"/>
      <c r="D44" s="173"/>
      <c r="E44" s="173"/>
      <c r="F44" s="173"/>
      <c r="G44" s="173"/>
      <c r="H44" s="173"/>
      <c r="I44" s="173"/>
      <c r="J44" s="173"/>
      <c r="K44" s="270"/>
      <c r="L44" s="316"/>
      <c r="M44" s="316"/>
    </row>
    <row r="45" spans="1:13" ht="16.5" x14ac:dyDescent="0.3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95"/>
      <c r="L45" s="316"/>
      <c r="M45" s="316"/>
    </row>
    <row r="46" spans="1:13" ht="16.5" x14ac:dyDescent="0.3">
      <c r="A46" s="316"/>
      <c r="B46" s="316"/>
      <c r="C46" s="316"/>
      <c r="D46" s="316"/>
      <c r="E46" s="316"/>
      <c r="F46" s="316"/>
      <c r="G46" s="35"/>
      <c r="H46" s="35"/>
      <c r="I46" s="35"/>
      <c r="J46" s="35"/>
      <c r="K46" s="91" t="s">
        <v>1261</v>
      </c>
      <c r="L46" s="316"/>
      <c r="M46" s="316"/>
    </row>
    <row r="47" spans="1:13" ht="16.5" x14ac:dyDescent="0.3">
      <c r="A47" s="316"/>
      <c r="B47" s="316"/>
      <c r="C47" s="316"/>
      <c r="D47" s="316"/>
      <c r="E47" s="316"/>
      <c r="F47" s="316"/>
      <c r="G47" s="35"/>
      <c r="H47" s="35"/>
      <c r="I47" s="35"/>
      <c r="J47" s="35"/>
      <c r="K47" s="49" t="s">
        <v>1249</v>
      </c>
      <c r="L47" s="316"/>
      <c r="M47" s="316"/>
    </row>
    <row r="48" spans="1:13" ht="16.5" x14ac:dyDescent="0.3">
      <c r="A48" s="316"/>
      <c r="B48" s="316"/>
      <c r="C48" s="316"/>
      <c r="D48" s="316"/>
      <c r="E48" s="316"/>
      <c r="F48" s="316"/>
      <c r="G48" s="35"/>
      <c r="H48" s="35"/>
      <c r="I48" s="35"/>
      <c r="J48" s="35"/>
      <c r="K48" s="49" t="s">
        <v>1246</v>
      </c>
      <c r="L48" s="316"/>
      <c r="M48" s="316"/>
    </row>
    <row r="49" spans="1:13" ht="16.5" x14ac:dyDescent="0.3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517" t="s">
        <v>1251</v>
      </c>
      <c r="L49" s="316"/>
      <c r="M49" s="316"/>
    </row>
    <row r="50" spans="1:13" ht="16.5" x14ac:dyDescent="0.3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518" t="s">
        <v>1252</v>
      </c>
      <c r="L50" s="316"/>
      <c r="M50" s="316"/>
    </row>
    <row r="51" spans="1:13" ht="16.5" x14ac:dyDescent="0.3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95"/>
      <c r="L51" s="316"/>
      <c r="M51" s="316"/>
    </row>
    <row r="52" spans="1:13" ht="16.5" x14ac:dyDescent="0.3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95"/>
      <c r="L52" s="316"/>
      <c r="M52" s="316"/>
    </row>
  </sheetData>
  <sheetProtection algorithmName="SHA-512" hashValue="jBWbblhXHuBDOKnHATtJPUl8JsiPOxTTSkmwHvTPk4MF5z/IKvPvMtmW5i/0ORXzvk9SAHkUl8mNZUlmRCNhHA==" saltValue="bjsw3rgadeSxdnkem8Z81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46:K50" name="Диапазон1_2"/>
  </protectedRanges>
  <hyperlinks>
    <hyperlink ref="K2" r:id="rId1" display="www.optimaservis.su"/>
    <hyperlink ref="K3" r:id="rId2" display="info@optimaservis.su"/>
    <hyperlink ref="K49" r:id="rId3"/>
    <hyperlink ref="K50" r:id="rId4"/>
  </hyperlinks>
  <pageMargins left="0.7" right="0.7" top="0.75" bottom="0.75" header="0.3" footer="0.3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L42"/>
  <sheetViews>
    <sheetView showGridLines="0" workbookViewId="0">
      <selection activeCell="F6" sqref="F6"/>
    </sheetView>
  </sheetViews>
  <sheetFormatPr defaultRowHeight="16.5" x14ac:dyDescent="0.3"/>
  <cols>
    <col min="1" max="6" width="9.140625" style="15"/>
    <col min="7" max="7" width="14.28515625" style="15" customWidth="1"/>
    <col min="8" max="9" width="9.140625" style="15"/>
    <col min="10" max="10" width="10.28515625" style="15" customWidth="1"/>
    <col min="11" max="11" width="13.28515625" style="224" customWidth="1"/>
    <col min="12" max="12" width="8.5703125" style="25" customWidth="1"/>
    <col min="13" max="13" width="9.140625" style="15" customWidth="1"/>
    <col min="14" max="16384" width="9.140625" style="15"/>
  </cols>
  <sheetData>
    <row r="1" spans="1:12" x14ac:dyDescent="0.3">
      <c r="C1" s="35"/>
      <c r="D1" s="35"/>
      <c r="E1" s="35"/>
      <c r="F1" s="35"/>
      <c r="G1" s="35"/>
      <c r="K1" s="29" t="s">
        <v>1246</v>
      </c>
    </row>
    <row r="2" spans="1:12" x14ac:dyDescent="0.3">
      <c r="C2" s="35"/>
      <c r="D2" s="35"/>
      <c r="E2" s="35"/>
      <c r="F2" s="35"/>
      <c r="G2" s="35"/>
      <c r="K2" s="378" t="s">
        <v>1247</v>
      </c>
    </row>
    <row r="3" spans="1:12" x14ac:dyDescent="0.3">
      <c r="C3" s="35"/>
      <c r="D3" s="35"/>
      <c r="E3" s="35"/>
      <c r="F3" s="35"/>
      <c r="G3" s="35"/>
      <c r="K3" s="379" t="s">
        <v>1248</v>
      </c>
    </row>
    <row r="4" spans="1:12" x14ac:dyDescent="0.3">
      <c r="C4" s="35"/>
      <c r="D4" s="35"/>
      <c r="E4" s="35"/>
      <c r="F4" s="35"/>
      <c r="G4" s="35"/>
      <c r="K4" s="29" t="s">
        <v>1249</v>
      </c>
    </row>
    <row r="5" spans="1:12" x14ac:dyDescent="0.3">
      <c r="C5" s="35"/>
      <c r="D5" s="35"/>
      <c r="E5" s="35"/>
      <c r="F5" s="35"/>
      <c r="G5" s="35"/>
      <c r="K5" s="122"/>
    </row>
    <row r="6" spans="1:12" x14ac:dyDescent="0.3">
      <c r="A6" s="37"/>
      <c r="B6" s="16"/>
      <c r="C6" s="38"/>
      <c r="D6" s="38"/>
      <c r="E6" s="38"/>
      <c r="F6" s="38"/>
      <c r="G6" s="38"/>
      <c r="H6" s="16"/>
      <c r="I6" s="16"/>
      <c r="J6" s="16"/>
      <c r="K6" s="221"/>
    </row>
    <row r="8" spans="1:12" ht="34.5" x14ac:dyDescent="0.6">
      <c r="A8" s="382" t="s">
        <v>78</v>
      </c>
      <c r="J8" s="60"/>
      <c r="K8" s="222"/>
    </row>
    <row r="9" spans="1:12" x14ac:dyDescent="0.3">
      <c r="J9" s="60"/>
      <c r="K9" s="107"/>
    </row>
    <row r="11" spans="1:12" x14ac:dyDescent="0.3">
      <c r="F11" s="64" t="s">
        <v>188</v>
      </c>
      <c r="G11" s="64"/>
      <c r="H11" s="64"/>
      <c r="I11" s="64" t="s">
        <v>769</v>
      </c>
      <c r="J11" s="64"/>
      <c r="K11" s="162">
        <v>1900</v>
      </c>
      <c r="L11" s="64"/>
    </row>
    <row r="12" spans="1:12" s="316" customFormat="1" x14ac:dyDescent="0.3">
      <c r="F12" s="64"/>
      <c r="G12" s="64"/>
      <c r="H12" s="64"/>
      <c r="I12" s="64" t="s">
        <v>770</v>
      </c>
      <c r="J12" s="64"/>
      <c r="K12" s="162">
        <v>1850</v>
      </c>
      <c r="L12" s="64"/>
    </row>
    <row r="13" spans="1:12" s="316" customFormat="1" x14ac:dyDescent="0.3">
      <c r="F13" s="64"/>
      <c r="G13" s="64"/>
      <c r="H13" s="64"/>
      <c r="I13" s="64" t="s">
        <v>771</v>
      </c>
      <c r="J13" s="64"/>
      <c r="K13" s="162">
        <v>1800</v>
      </c>
      <c r="L13" s="64"/>
    </row>
    <row r="14" spans="1:12" s="316" customFormat="1" x14ac:dyDescent="0.3">
      <c r="F14" s="64"/>
      <c r="G14" s="64"/>
      <c r="H14" s="64"/>
      <c r="I14" s="64"/>
      <c r="J14" s="64"/>
      <c r="K14" s="162"/>
      <c r="L14" s="64"/>
    </row>
    <row r="15" spans="1:12" x14ac:dyDescent="0.3">
      <c r="F15" s="127"/>
      <c r="G15" s="127"/>
      <c r="H15" s="127"/>
      <c r="I15" s="127"/>
      <c r="J15" s="127"/>
      <c r="K15" s="223"/>
      <c r="L15" s="64"/>
    </row>
    <row r="16" spans="1:12" x14ac:dyDescent="0.3">
      <c r="F16" s="35"/>
      <c r="G16" s="35"/>
      <c r="H16" s="35"/>
      <c r="I16" s="35"/>
      <c r="J16" s="35"/>
      <c r="K16" s="122"/>
      <c r="L16" s="64"/>
    </row>
    <row r="17" spans="6:12" x14ac:dyDescent="0.3">
      <c r="F17" s="35"/>
      <c r="G17" s="35"/>
      <c r="H17" s="35"/>
      <c r="I17" s="35"/>
      <c r="J17" s="35"/>
      <c r="K17" s="122"/>
      <c r="L17" s="64"/>
    </row>
    <row r="18" spans="6:12" x14ac:dyDescent="0.3">
      <c r="F18" s="35"/>
      <c r="G18" s="35"/>
      <c r="H18" s="35"/>
      <c r="I18" s="35"/>
      <c r="J18" s="35"/>
      <c r="K18" s="122"/>
      <c r="L18" s="64"/>
    </row>
    <row r="19" spans="6:12" x14ac:dyDescent="0.3">
      <c r="F19" s="64"/>
      <c r="G19" s="64"/>
      <c r="H19" s="64"/>
      <c r="I19" s="64"/>
      <c r="J19" s="64"/>
      <c r="K19" s="189"/>
      <c r="L19" s="64"/>
    </row>
    <row r="20" spans="6:12" x14ac:dyDescent="0.3">
      <c r="F20" s="64" t="s">
        <v>79</v>
      </c>
      <c r="G20" s="64"/>
      <c r="H20" s="64"/>
      <c r="I20" s="64"/>
      <c r="J20" s="64" t="s">
        <v>5</v>
      </c>
      <c r="K20" s="401" t="s">
        <v>81</v>
      </c>
      <c r="L20" s="64"/>
    </row>
    <row r="21" spans="6:12" x14ac:dyDescent="0.3">
      <c r="F21" s="127"/>
      <c r="G21" s="127"/>
      <c r="H21" s="127"/>
      <c r="I21" s="127"/>
      <c r="J21" s="127"/>
      <c r="K21" s="226"/>
      <c r="L21" s="64"/>
    </row>
    <row r="22" spans="6:12" x14ac:dyDescent="0.3">
      <c r="F22" s="35"/>
      <c r="G22" s="35"/>
      <c r="H22" s="35"/>
      <c r="I22" s="35"/>
      <c r="J22" s="35"/>
      <c r="K22" s="227"/>
      <c r="L22" s="64"/>
    </row>
    <row r="23" spans="6:12" x14ac:dyDescent="0.3">
      <c r="F23" s="35"/>
      <c r="G23" s="35"/>
      <c r="H23" s="35"/>
      <c r="I23" s="35"/>
      <c r="J23" s="35"/>
      <c r="K23" s="227"/>
      <c r="L23" s="64"/>
    </row>
    <row r="24" spans="6:12" x14ac:dyDescent="0.3">
      <c r="F24" s="35"/>
      <c r="G24" s="35"/>
      <c r="H24" s="35"/>
      <c r="I24" s="35"/>
      <c r="J24" s="35"/>
      <c r="K24" s="227"/>
      <c r="L24" s="64"/>
    </row>
    <row r="25" spans="6:12" x14ac:dyDescent="0.3">
      <c r="F25" s="64" t="s">
        <v>80</v>
      </c>
      <c r="G25" s="64"/>
      <c r="H25" s="64"/>
      <c r="I25" s="64"/>
      <c r="J25" s="64"/>
      <c r="K25" s="401" t="s">
        <v>81</v>
      </c>
      <c r="L25" s="64"/>
    </row>
    <row r="26" spans="6:12" x14ac:dyDescent="0.3">
      <c r="F26" s="64"/>
      <c r="G26" s="64"/>
      <c r="H26" s="64"/>
      <c r="I26" s="64"/>
      <c r="J26" s="64"/>
      <c r="K26" s="225"/>
      <c r="L26" s="64"/>
    </row>
    <row r="27" spans="6:12" x14ac:dyDescent="0.3">
      <c r="F27" s="127"/>
      <c r="G27" s="127"/>
      <c r="H27" s="127"/>
      <c r="I27" s="127"/>
      <c r="J27" s="127"/>
      <c r="K27" s="226"/>
      <c r="L27" s="64"/>
    </row>
    <row r="28" spans="6:12" x14ac:dyDescent="0.3">
      <c r="F28" s="35"/>
      <c r="G28" s="35"/>
      <c r="H28" s="35"/>
      <c r="I28" s="35"/>
      <c r="J28" s="35"/>
      <c r="K28" s="227"/>
      <c r="L28" s="64"/>
    </row>
    <row r="29" spans="6:12" x14ac:dyDescent="0.3">
      <c r="F29" s="35"/>
      <c r="G29" s="35"/>
      <c r="H29" s="35"/>
      <c r="I29" s="35"/>
      <c r="J29" s="35"/>
      <c r="K29" s="227"/>
      <c r="L29" s="64"/>
    </row>
    <row r="30" spans="6:12" x14ac:dyDescent="0.3">
      <c r="F30" s="35"/>
      <c r="G30" s="35"/>
      <c r="H30" s="35"/>
      <c r="I30" s="35"/>
      <c r="J30" s="35"/>
      <c r="K30" s="227"/>
      <c r="L30" s="64"/>
    </row>
    <row r="31" spans="6:12" x14ac:dyDescent="0.3">
      <c r="F31" s="35"/>
      <c r="G31" s="35"/>
      <c r="H31" s="35"/>
      <c r="I31" s="35"/>
      <c r="J31" s="35"/>
      <c r="K31" s="227"/>
      <c r="L31" s="64"/>
    </row>
    <row r="32" spans="6:12" x14ac:dyDescent="0.3">
      <c r="F32" s="35" t="s">
        <v>82</v>
      </c>
      <c r="G32" s="35"/>
      <c r="H32" s="35"/>
      <c r="I32" s="35"/>
      <c r="J32" s="35"/>
      <c r="K32" s="402" t="s">
        <v>81</v>
      </c>
      <c r="L32" s="64"/>
    </row>
    <row r="33" spans="6:12" x14ac:dyDescent="0.3">
      <c r="F33" s="35"/>
      <c r="G33" s="35"/>
      <c r="H33" s="35"/>
      <c r="I33" s="35"/>
      <c r="J33" s="35"/>
      <c r="K33" s="122"/>
      <c r="L33" s="64"/>
    </row>
    <row r="34" spans="6:12" x14ac:dyDescent="0.3">
      <c r="F34" s="64"/>
      <c r="G34" s="64"/>
      <c r="H34" s="64"/>
      <c r="I34" s="64"/>
      <c r="J34" s="64"/>
      <c r="K34" s="189"/>
      <c r="L34" s="64"/>
    </row>
    <row r="35" spans="6:12" x14ac:dyDescent="0.3">
      <c r="F35" s="64"/>
      <c r="G35" s="64"/>
      <c r="H35" s="64"/>
      <c r="I35" s="64"/>
      <c r="J35" s="64"/>
      <c r="K35" s="189"/>
      <c r="L35" s="64"/>
    </row>
    <row r="36" spans="6:12" x14ac:dyDescent="0.3">
      <c r="F36" s="127"/>
      <c r="G36" s="127"/>
      <c r="H36" s="127"/>
      <c r="I36" s="127"/>
      <c r="J36" s="127"/>
      <c r="K36" s="223"/>
      <c r="L36" s="64"/>
    </row>
    <row r="37" spans="6:12" x14ac:dyDescent="0.3">
      <c r="F37" s="35"/>
      <c r="G37" s="35"/>
      <c r="H37" s="35"/>
      <c r="I37" s="35"/>
      <c r="J37" s="35"/>
      <c r="K37" s="122"/>
      <c r="L37" s="64"/>
    </row>
    <row r="38" spans="6:12" x14ac:dyDescent="0.3">
      <c r="F38" s="35"/>
      <c r="G38" s="35"/>
      <c r="H38" s="35"/>
      <c r="I38" s="35"/>
      <c r="J38" s="35"/>
      <c r="K38" s="91" t="s">
        <v>1261</v>
      </c>
    </row>
    <row r="39" spans="6:12" x14ac:dyDescent="0.3">
      <c r="F39" s="35"/>
      <c r="G39" s="35"/>
      <c r="H39" s="35"/>
      <c r="I39" s="35"/>
      <c r="J39" s="35"/>
      <c r="K39" s="49" t="s">
        <v>1249</v>
      </c>
    </row>
    <row r="40" spans="6:12" x14ac:dyDescent="0.3">
      <c r="F40" s="35"/>
      <c r="G40" s="35"/>
      <c r="H40" s="35"/>
      <c r="I40" s="35"/>
      <c r="J40" s="35"/>
      <c r="K40" s="49" t="s">
        <v>1250</v>
      </c>
    </row>
    <row r="41" spans="6:12" x14ac:dyDescent="0.3">
      <c r="K41" s="380" t="s">
        <v>1255</v>
      </c>
    </row>
    <row r="42" spans="6:12" x14ac:dyDescent="0.3">
      <c r="K42" s="518" t="s">
        <v>1252</v>
      </c>
    </row>
  </sheetData>
  <sheetProtection algorithmName="SHA-512" hashValue="b4g9SWya2rnP3diSK0RWTR/poxPgborlTMVo4+8DjFS5/ykqz47k/+WWLAxkmmrt542ZwpBLpKe0lvCz73PhgA==" saltValue="ghkRsfhEubdXKj81hjdL8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38:K42" name="Диапазон1_2"/>
  </protectedRanges>
  <hyperlinks>
    <hyperlink ref="K2" r:id="rId1" display="www.optimaservis.su"/>
    <hyperlink ref="K3" r:id="rId2" display="info@optimaservis.su"/>
    <hyperlink ref="K41" r:id="rId3" display="www.optimaservis.su"/>
    <hyperlink ref="K42" r:id="rId4"/>
  </hyperlinks>
  <pageMargins left="0.7" right="0.7" top="0.75" bottom="0.75" header="0.3" footer="0.3"/>
  <pageSetup paperSize="9" scale="80" fitToHeight="0" orientation="portrait" verticalDpi="0" r:id="rId5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N98"/>
  <sheetViews>
    <sheetView showGridLines="0" workbookViewId="0">
      <selection activeCell="F7" sqref="F7"/>
    </sheetView>
  </sheetViews>
  <sheetFormatPr defaultRowHeight="16.5" x14ac:dyDescent="0.3"/>
  <cols>
    <col min="1" max="2" width="9.140625" style="15"/>
    <col min="3" max="7" width="9.140625" style="35"/>
    <col min="8" max="8" width="9.140625" style="15"/>
    <col min="9" max="9" width="10.85546875" style="15" customWidth="1"/>
    <col min="10" max="10" width="12.7109375" style="15" customWidth="1"/>
    <col min="11" max="11" width="15.42578125" style="95" customWidth="1"/>
    <col min="12" max="12" width="12.28515625" style="177" customWidth="1"/>
    <col min="13" max="13" width="0" style="15" hidden="1" customWidth="1"/>
    <col min="14" max="16384" width="9.140625" style="15"/>
  </cols>
  <sheetData>
    <row r="1" spans="1:13" x14ac:dyDescent="0.3">
      <c r="K1" s="29" t="s">
        <v>1250</v>
      </c>
    </row>
    <row r="2" spans="1:13" x14ac:dyDescent="0.3">
      <c r="K2" s="378" t="s">
        <v>1247</v>
      </c>
    </row>
    <row r="3" spans="1:13" x14ac:dyDescent="0.3">
      <c r="K3" s="379" t="s">
        <v>1248</v>
      </c>
    </row>
    <row r="4" spans="1:13" x14ac:dyDescent="0.3">
      <c r="K4" s="29" t="s">
        <v>1249</v>
      </c>
    </row>
    <row r="6" spans="1:13" x14ac:dyDescent="0.3">
      <c r="A6" s="41"/>
    </row>
    <row r="7" spans="1:13" x14ac:dyDescent="0.3">
      <c r="K7" s="178"/>
    </row>
    <row r="8" spans="1:13" ht="34.5" x14ac:dyDescent="0.6">
      <c r="A8" s="382" t="s">
        <v>40</v>
      </c>
      <c r="B8" s="315"/>
      <c r="C8" s="315"/>
      <c r="D8" s="315"/>
      <c r="E8" s="315"/>
      <c r="F8" s="315"/>
      <c r="G8" s="315"/>
      <c r="H8" s="315"/>
      <c r="I8" s="315"/>
      <c r="J8" s="318"/>
      <c r="K8" s="319"/>
      <c r="L8" s="316"/>
      <c r="M8" s="320">
        <v>0.17</v>
      </c>
    </row>
    <row r="9" spans="1:13" x14ac:dyDescent="0.3">
      <c r="A9" s="315"/>
      <c r="B9" s="315"/>
      <c r="C9" s="321"/>
      <c r="D9" s="321"/>
      <c r="E9" s="321"/>
      <c r="F9" s="321"/>
      <c r="G9" s="321"/>
      <c r="H9" s="321"/>
      <c r="I9" s="315"/>
      <c r="J9" s="318"/>
      <c r="K9" s="322"/>
      <c r="L9" s="316"/>
      <c r="M9" s="315"/>
    </row>
    <row r="10" spans="1:13" x14ac:dyDescent="0.3">
      <c r="A10" s="315"/>
      <c r="B10" s="315"/>
      <c r="C10" s="321"/>
      <c r="D10" s="321"/>
      <c r="E10" s="321"/>
      <c r="F10" s="321"/>
      <c r="G10" s="321"/>
      <c r="H10" s="321"/>
      <c r="I10" s="323" t="s">
        <v>42</v>
      </c>
      <c r="J10" s="324"/>
      <c r="K10" s="325">
        <v>26</v>
      </c>
      <c r="L10" s="326"/>
      <c r="M10" s="315"/>
    </row>
    <row r="11" spans="1:13" x14ac:dyDescent="0.3">
      <c r="A11" s="315"/>
      <c r="B11" s="315"/>
      <c r="C11" s="321"/>
      <c r="D11" s="321"/>
      <c r="E11" s="321"/>
      <c r="F11" s="321"/>
      <c r="G11" s="321"/>
      <c r="H11" s="321"/>
      <c r="I11" s="323" t="s">
        <v>43</v>
      </c>
      <c r="J11" s="324"/>
      <c r="K11" s="325">
        <v>33</v>
      </c>
      <c r="L11" s="326"/>
      <c r="M11" s="315"/>
    </row>
    <row r="12" spans="1:13" x14ac:dyDescent="0.3">
      <c r="A12" s="315"/>
      <c r="B12" s="315"/>
      <c r="C12" s="321"/>
      <c r="D12" s="321"/>
      <c r="E12" s="321"/>
      <c r="F12" s="321"/>
      <c r="G12" s="321"/>
      <c r="H12" s="321"/>
      <c r="I12" s="323" t="s">
        <v>44</v>
      </c>
      <c r="J12" s="324"/>
      <c r="K12" s="325">
        <v>40</v>
      </c>
      <c r="L12" s="326"/>
      <c r="M12" s="315"/>
    </row>
    <row r="13" spans="1:13" x14ac:dyDescent="0.3">
      <c r="A13" s="315"/>
      <c r="B13" s="315"/>
      <c r="C13" s="321" t="s">
        <v>41</v>
      </c>
      <c r="D13" s="321"/>
      <c r="E13" s="321"/>
      <c r="F13" s="321"/>
      <c r="G13" s="321"/>
      <c r="H13" s="321"/>
      <c r="I13" s="323" t="s">
        <v>45</v>
      </c>
      <c r="J13" s="324"/>
      <c r="K13" s="325">
        <v>51</v>
      </c>
      <c r="L13" s="326"/>
      <c r="M13" s="315"/>
    </row>
    <row r="14" spans="1:13" x14ac:dyDescent="0.3">
      <c r="A14" s="315"/>
      <c r="B14" s="315"/>
      <c r="C14" s="321"/>
      <c r="D14" s="321"/>
      <c r="E14" s="321"/>
      <c r="F14" s="321"/>
      <c r="G14" s="321"/>
      <c r="H14" s="321"/>
      <c r="I14" s="323" t="s">
        <v>46</v>
      </c>
      <c r="J14" s="324"/>
      <c r="K14" s="325">
        <v>63</v>
      </c>
      <c r="L14" s="326"/>
      <c r="M14" s="315"/>
    </row>
    <row r="15" spans="1:13" x14ac:dyDescent="0.3">
      <c r="A15" s="315"/>
      <c r="B15" s="315"/>
      <c r="C15" s="321"/>
      <c r="D15" s="321"/>
      <c r="E15" s="321"/>
      <c r="F15" s="321"/>
      <c r="G15" s="321"/>
      <c r="H15" s="321"/>
      <c r="I15" s="323" t="s">
        <v>47</v>
      </c>
      <c r="J15" s="324"/>
      <c r="K15" s="325">
        <v>88</v>
      </c>
      <c r="L15" s="326"/>
      <c r="M15" s="315"/>
    </row>
    <row r="16" spans="1:13" x14ac:dyDescent="0.3">
      <c r="A16" s="315"/>
      <c r="B16" s="315"/>
      <c r="C16" s="321"/>
      <c r="D16" s="321"/>
      <c r="E16" s="321"/>
      <c r="F16" s="321"/>
      <c r="G16" s="321"/>
      <c r="H16" s="321"/>
      <c r="I16" s="323" t="s">
        <v>48</v>
      </c>
      <c r="J16" s="324"/>
      <c r="K16" s="325">
        <v>102</v>
      </c>
      <c r="L16" s="326"/>
      <c r="M16" s="315"/>
    </row>
    <row r="17" spans="3:12" x14ac:dyDescent="0.3">
      <c r="C17" s="327"/>
      <c r="D17" s="327"/>
      <c r="E17" s="327"/>
      <c r="F17" s="327"/>
      <c r="G17" s="327"/>
      <c r="H17" s="327"/>
      <c r="I17" s="328"/>
      <c r="J17" s="329"/>
      <c r="K17" s="330"/>
      <c r="L17" s="315"/>
    </row>
    <row r="18" spans="3:12" x14ac:dyDescent="0.3">
      <c r="C18" s="321"/>
      <c r="D18" s="321"/>
      <c r="E18" s="321"/>
      <c r="F18" s="321"/>
      <c r="G18" s="321"/>
      <c r="H18" s="321"/>
      <c r="I18" s="323"/>
      <c r="J18" s="324"/>
      <c r="K18" s="325"/>
      <c r="L18" s="315"/>
    </row>
    <row r="19" spans="3:12" x14ac:dyDescent="0.3">
      <c r="C19" s="321"/>
      <c r="D19" s="321"/>
      <c r="E19" s="321"/>
      <c r="F19" s="321"/>
      <c r="G19" s="321"/>
      <c r="H19" s="321"/>
      <c r="I19" s="323"/>
      <c r="J19" s="324"/>
      <c r="K19" s="325"/>
      <c r="L19" s="315"/>
    </row>
    <row r="20" spans="3:12" x14ac:dyDescent="0.3">
      <c r="C20" s="321"/>
      <c r="D20" s="321"/>
      <c r="E20" s="321"/>
      <c r="F20" s="321"/>
      <c r="G20" s="321"/>
      <c r="H20" s="321"/>
      <c r="I20" s="323" t="s">
        <v>50</v>
      </c>
      <c r="J20" s="324"/>
      <c r="K20" s="325">
        <v>63</v>
      </c>
      <c r="L20" s="326"/>
    </row>
    <row r="21" spans="3:12" x14ac:dyDescent="0.3">
      <c r="C21" s="321" t="s">
        <v>49</v>
      </c>
      <c r="D21" s="321"/>
      <c r="E21" s="321"/>
      <c r="F21" s="321"/>
      <c r="G21" s="321"/>
      <c r="H21" s="321"/>
      <c r="I21" s="323"/>
      <c r="J21" s="324"/>
      <c r="K21" s="325"/>
      <c r="L21" s="315"/>
    </row>
    <row r="22" spans="3:12" x14ac:dyDescent="0.3">
      <c r="C22" s="321"/>
      <c r="D22" s="321"/>
      <c r="E22" s="321"/>
      <c r="F22" s="321"/>
      <c r="G22" s="321"/>
      <c r="H22" s="321"/>
      <c r="I22" s="323" t="s">
        <v>51</v>
      </c>
      <c r="J22" s="324"/>
      <c r="K22" s="325">
        <v>101</v>
      </c>
      <c r="L22" s="326"/>
    </row>
    <row r="23" spans="3:12" x14ac:dyDescent="0.3">
      <c r="C23" s="331"/>
      <c r="D23" s="331"/>
      <c r="E23" s="331"/>
      <c r="F23" s="331"/>
      <c r="G23" s="331"/>
      <c r="H23" s="331"/>
      <c r="I23" s="332"/>
      <c r="J23" s="333"/>
      <c r="K23" s="334"/>
      <c r="L23" s="315"/>
    </row>
    <row r="24" spans="3:12" x14ac:dyDescent="0.3">
      <c r="C24" s="327"/>
      <c r="D24" s="327"/>
      <c r="E24" s="327"/>
      <c r="F24" s="327"/>
      <c r="G24" s="327"/>
      <c r="H24" s="327"/>
      <c r="I24" s="328"/>
      <c r="J24" s="329"/>
      <c r="K24" s="330"/>
      <c r="L24" s="315"/>
    </row>
    <row r="25" spans="3:12" x14ac:dyDescent="0.3">
      <c r="C25" s="321"/>
      <c r="D25" s="321"/>
      <c r="E25" s="321"/>
      <c r="F25" s="321"/>
      <c r="G25" s="321"/>
      <c r="H25" s="321"/>
      <c r="I25" s="323"/>
      <c r="J25" s="324"/>
      <c r="K25" s="325"/>
      <c r="L25" s="315"/>
    </row>
    <row r="26" spans="3:12" x14ac:dyDescent="0.3">
      <c r="C26" s="321"/>
      <c r="D26" s="321"/>
      <c r="E26" s="321"/>
      <c r="F26" s="321"/>
      <c r="G26" s="321"/>
      <c r="H26" s="321"/>
      <c r="I26" s="323"/>
      <c r="J26" s="324"/>
      <c r="K26" s="325"/>
      <c r="L26" s="315"/>
    </row>
    <row r="27" spans="3:12" x14ac:dyDescent="0.3">
      <c r="C27" s="321"/>
      <c r="D27" s="321"/>
      <c r="E27" s="321"/>
      <c r="F27" s="321"/>
      <c r="G27" s="321"/>
      <c r="H27" s="321"/>
      <c r="I27" s="323" t="s">
        <v>45</v>
      </c>
      <c r="J27" s="324"/>
      <c r="K27" s="325">
        <v>48</v>
      </c>
      <c r="L27" s="326"/>
    </row>
    <row r="28" spans="3:12" x14ac:dyDescent="0.3">
      <c r="C28" s="321" t="s">
        <v>52</v>
      </c>
      <c r="D28" s="321"/>
      <c r="E28" s="321"/>
      <c r="F28" s="321"/>
      <c r="G28" s="321"/>
      <c r="H28" s="321"/>
      <c r="I28" s="323" t="s">
        <v>47</v>
      </c>
      <c r="J28" s="324"/>
      <c r="K28" s="325">
        <v>86</v>
      </c>
      <c r="L28" s="326"/>
    </row>
    <row r="29" spans="3:12" x14ac:dyDescent="0.3">
      <c r="C29" s="331"/>
      <c r="D29" s="331"/>
      <c r="E29" s="331"/>
      <c r="F29" s="331"/>
      <c r="G29" s="331"/>
      <c r="H29" s="331"/>
      <c r="I29" s="332" t="s">
        <v>53</v>
      </c>
      <c r="J29" s="324"/>
      <c r="K29" s="334">
        <v>145</v>
      </c>
      <c r="L29" s="326"/>
    </row>
    <row r="30" spans="3:12" x14ac:dyDescent="0.3">
      <c r="C30" s="327"/>
      <c r="D30" s="327"/>
      <c r="E30" s="327"/>
      <c r="F30" s="327"/>
      <c r="G30" s="327"/>
      <c r="H30" s="327"/>
      <c r="I30" s="328"/>
      <c r="J30" s="329"/>
      <c r="K30" s="330"/>
      <c r="L30" s="315"/>
    </row>
    <row r="31" spans="3:12" x14ac:dyDescent="0.3">
      <c r="C31" s="321"/>
      <c r="D31" s="321"/>
      <c r="E31" s="321"/>
      <c r="F31" s="321"/>
      <c r="G31" s="321"/>
      <c r="H31" s="321"/>
      <c r="I31" s="323"/>
      <c r="J31" s="324"/>
      <c r="K31" s="325"/>
      <c r="L31" s="315"/>
    </row>
    <row r="32" spans="3:12" x14ac:dyDescent="0.3">
      <c r="C32" s="321"/>
      <c r="D32" s="321"/>
      <c r="E32" s="321"/>
      <c r="F32" s="321"/>
      <c r="G32" s="321"/>
      <c r="H32" s="321"/>
      <c r="I32" s="323"/>
      <c r="J32" s="324"/>
      <c r="K32" s="325"/>
      <c r="L32" s="315"/>
    </row>
    <row r="33" spans="3:12" x14ac:dyDescent="0.3">
      <c r="C33" s="321" t="s">
        <v>54</v>
      </c>
      <c r="D33" s="321"/>
      <c r="E33" s="321"/>
      <c r="F33" s="321"/>
      <c r="G33" s="321"/>
      <c r="H33" s="321"/>
      <c r="I33" s="323" t="s">
        <v>45</v>
      </c>
      <c r="J33" s="324"/>
      <c r="K33" s="325">
        <v>55</v>
      </c>
      <c r="L33" s="326"/>
    </row>
    <row r="34" spans="3:12" x14ac:dyDescent="0.3">
      <c r="C34" s="321"/>
      <c r="D34" s="321"/>
      <c r="E34" s="321"/>
      <c r="F34" s="321"/>
      <c r="G34" s="321"/>
      <c r="H34" s="321"/>
      <c r="I34" s="323"/>
      <c r="J34" s="324"/>
      <c r="K34" s="325"/>
      <c r="L34" s="315"/>
    </row>
    <row r="35" spans="3:12" x14ac:dyDescent="0.3">
      <c r="C35" s="327"/>
      <c r="D35" s="327"/>
      <c r="E35" s="327"/>
      <c r="F35" s="327"/>
      <c r="G35" s="327"/>
      <c r="H35" s="327"/>
      <c r="I35" s="328"/>
      <c r="J35" s="329"/>
      <c r="K35" s="330"/>
      <c r="L35" s="315"/>
    </row>
    <row r="36" spans="3:12" x14ac:dyDescent="0.3">
      <c r="C36" s="321"/>
      <c r="D36" s="321"/>
      <c r="E36" s="321"/>
      <c r="F36" s="321"/>
      <c r="G36" s="321"/>
      <c r="H36" s="321"/>
      <c r="I36" s="323"/>
      <c r="J36" s="324"/>
      <c r="K36" s="325"/>
      <c r="L36" s="315"/>
    </row>
    <row r="37" spans="3:12" x14ac:dyDescent="0.3">
      <c r="C37" s="321"/>
      <c r="D37" s="321"/>
      <c r="E37" s="321"/>
      <c r="F37" s="321"/>
      <c r="G37" s="321"/>
      <c r="H37" s="321"/>
      <c r="I37" s="323"/>
      <c r="J37" s="324"/>
      <c r="K37" s="325"/>
      <c r="L37" s="315"/>
    </row>
    <row r="38" spans="3:12" x14ac:dyDescent="0.3">
      <c r="C38" s="321"/>
      <c r="D38" s="321"/>
      <c r="E38" s="321"/>
      <c r="F38" s="321"/>
      <c r="G38" s="321"/>
      <c r="H38" s="321"/>
      <c r="I38" s="323" t="s">
        <v>544</v>
      </c>
      <c r="J38" s="324"/>
      <c r="K38" s="325">
        <v>50</v>
      </c>
      <c r="L38" s="315"/>
    </row>
    <row r="39" spans="3:12" x14ac:dyDescent="0.3">
      <c r="C39" s="321"/>
      <c r="D39" s="321"/>
      <c r="E39" s="321"/>
      <c r="F39" s="321"/>
      <c r="G39" s="321"/>
      <c r="H39" s="321"/>
      <c r="I39" s="323" t="s">
        <v>45</v>
      </c>
      <c r="J39" s="324"/>
      <c r="K39" s="325">
        <v>59</v>
      </c>
      <c r="L39" s="326"/>
    </row>
    <row r="40" spans="3:12" ht="16.5" customHeight="1" x14ac:dyDescent="0.3">
      <c r="C40" s="595" t="s">
        <v>55</v>
      </c>
      <c r="D40" s="595"/>
      <c r="E40" s="595"/>
      <c r="F40" s="595"/>
      <c r="G40" s="595"/>
      <c r="H40" s="321"/>
      <c r="I40" s="323" t="s">
        <v>47</v>
      </c>
      <c r="J40" s="324"/>
      <c r="K40" s="325">
        <v>89</v>
      </c>
      <c r="L40" s="326"/>
    </row>
    <row r="41" spans="3:12" x14ac:dyDescent="0.3">
      <c r="C41" s="595"/>
      <c r="D41" s="595"/>
      <c r="E41" s="595"/>
      <c r="F41" s="595"/>
      <c r="G41" s="595"/>
      <c r="H41" s="321"/>
      <c r="I41" s="323" t="s">
        <v>53</v>
      </c>
      <c r="J41" s="324"/>
      <c r="K41" s="325">
        <v>122</v>
      </c>
      <c r="L41" s="326"/>
    </row>
    <row r="42" spans="3:12" x14ac:dyDescent="0.3">
      <c r="C42" s="331"/>
      <c r="D42" s="331"/>
      <c r="E42" s="331"/>
      <c r="F42" s="331"/>
      <c r="G42" s="331"/>
      <c r="H42" s="331"/>
      <c r="I42" s="332"/>
      <c r="J42" s="333"/>
      <c r="K42" s="334"/>
      <c r="L42" s="315"/>
    </row>
    <row r="43" spans="3:12" x14ac:dyDescent="0.3">
      <c r="C43" s="327"/>
      <c r="D43" s="327"/>
      <c r="E43" s="327"/>
      <c r="F43" s="327"/>
      <c r="G43" s="327"/>
      <c r="H43" s="327"/>
      <c r="I43" s="328"/>
      <c r="J43" s="329"/>
      <c r="K43" s="330"/>
      <c r="L43" s="315"/>
    </row>
    <row r="44" spans="3:12" x14ac:dyDescent="0.3">
      <c r="C44" s="321"/>
      <c r="D44" s="321"/>
      <c r="E44" s="321"/>
      <c r="F44" s="321"/>
      <c r="G44" s="321"/>
      <c r="H44" s="321"/>
      <c r="I44" s="323"/>
      <c r="J44" s="324"/>
      <c r="K44" s="325"/>
      <c r="L44" s="315"/>
    </row>
    <row r="45" spans="3:12" x14ac:dyDescent="0.3">
      <c r="C45" s="321"/>
      <c r="D45" s="321"/>
      <c r="E45" s="321"/>
      <c r="F45" s="321"/>
      <c r="G45" s="321"/>
      <c r="H45" s="321"/>
      <c r="I45" s="323"/>
      <c r="J45" s="324"/>
      <c r="K45" s="325"/>
      <c r="L45" s="315"/>
    </row>
    <row r="46" spans="3:12" x14ac:dyDescent="0.3">
      <c r="C46" s="321"/>
      <c r="D46" s="321"/>
      <c r="E46" s="321"/>
      <c r="F46" s="321"/>
      <c r="G46" s="321"/>
      <c r="H46" s="321"/>
      <c r="I46" s="323"/>
      <c r="J46" s="324"/>
      <c r="K46" s="325"/>
      <c r="L46" s="315"/>
    </row>
    <row r="47" spans="3:12" x14ac:dyDescent="0.3">
      <c r="C47" s="321" t="s">
        <v>56</v>
      </c>
      <c r="D47" s="321"/>
      <c r="E47" s="321"/>
      <c r="F47" s="321"/>
      <c r="G47" s="321"/>
      <c r="H47" s="321"/>
      <c r="I47" s="323" t="s">
        <v>45</v>
      </c>
      <c r="J47" s="324"/>
      <c r="K47" s="325">
        <v>87</v>
      </c>
      <c r="L47" s="326"/>
    </row>
    <row r="48" spans="3:12" x14ac:dyDescent="0.3">
      <c r="C48" s="321"/>
      <c r="D48" s="321"/>
      <c r="E48" s="321"/>
      <c r="F48" s="321"/>
      <c r="G48" s="321"/>
      <c r="H48" s="321"/>
      <c r="I48" s="323" t="s">
        <v>48</v>
      </c>
      <c r="J48" s="324"/>
      <c r="K48" s="325">
        <v>124</v>
      </c>
      <c r="L48" s="326"/>
    </row>
    <row r="49" spans="3:14" x14ac:dyDescent="0.3">
      <c r="C49" s="327"/>
      <c r="D49" s="327"/>
      <c r="E49" s="327"/>
      <c r="F49" s="327"/>
      <c r="G49" s="327"/>
      <c r="H49" s="327"/>
      <c r="I49" s="328"/>
      <c r="J49" s="329"/>
      <c r="K49" s="330"/>
      <c r="L49" s="315"/>
      <c r="M49" s="315"/>
      <c r="N49" s="315"/>
    </row>
    <row r="50" spans="3:14" x14ac:dyDescent="0.3">
      <c r="C50" s="321"/>
      <c r="D50" s="321"/>
      <c r="E50" s="321"/>
      <c r="F50" s="321"/>
      <c r="G50" s="321"/>
      <c r="H50" s="321"/>
      <c r="I50" s="323"/>
      <c r="J50" s="324"/>
      <c r="K50" s="325"/>
      <c r="L50" s="315"/>
      <c r="M50" s="315"/>
      <c r="N50" s="315"/>
    </row>
    <row r="51" spans="3:14" x14ac:dyDescent="0.3">
      <c r="C51" s="321"/>
      <c r="D51" s="321"/>
      <c r="E51" s="321"/>
      <c r="F51" s="321"/>
      <c r="G51" s="321"/>
      <c r="H51" s="321"/>
      <c r="I51" s="323"/>
      <c r="J51" s="324"/>
      <c r="K51" s="325"/>
      <c r="L51" s="315"/>
      <c r="M51" s="315"/>
      <c r="N51" s="315"/>
    </row>
    <row r="52" spans="3:14" x14ac:dyDescent="0.3">
      <c r="C52" s="321"/>
      <c r="D52" s="321"/>
      <c r="E52" s="321"/>
      <c r="F52" s="321"/>
      <c r="G52" s="321"/>
      <c r="H52" s="321"/>
      <c r="I52" s="323"/>
      <c r="J52" s="324"/>
      <c r="K52" s="325"/>
      <c r="L52" s="315"/>
      <c r="M52" s="315"/>
      <c r="N52" s="315"/>
    </row>
    <row r="53" spans="3:14" ht="16.5" customHeight="1" x14ac:dyDescent="0.3">
      <c r="C53" s="596" t="s">
        <v>57</v>
      </c>
      <c r="D53" s="596"/>
      <c r="E53" s="596"/>
      <c r="F53" s="596"/>
      <c r="G53" s="321"/>
      <c r="H53" s="321"/>
      <c r="I53" s="323" t="s">
        <v>50</v>
      </c>
      <c r="J53" s="324"/>
      <c r="K53" s="325">
        <v>119</v>
      </c>
      <c r="L53" s="326"/>
      <c r="M53" s="315"/>
      <c r="N53" s="315"/>
    </row>
    <row r="54" spans="3:14" x14ac:dyDescent="0.3">
      <c r="C54" s="596"/>
      <c r="D54" s="596"/>
      <c r="E54" s="596"/>
      <c r="F54" s="596"/>
      <c r="G54" s="321"/>
      <c r="H54" s="321"/>
      <c r="I54" s="323" t="s">
        <v>51</v>
      </c>
      <c r="J54" s="324"/>
      <c r="K54" s="325">
        <v>178</v>
      </c>
      <c r="L54" s="326"/>
      <c r="M54" s="315"/>
      <c r="N54" s="316"/>
    </row>
    <row r="55" spans="3:14" x14ac:dyDescent="0.3">
      <c r="C55" s="321"/>
      <c r="D55" s="321"/>
      <c r="E55" s="321"/>
      <c r="F55" s="321"/>
      <c r="G55" s="321"/>
      <c r="H55" s="321"/>
      <c r="I55" s="323" t="s">
        <v>58</v>
      </c>
      <c r="J55" s="324"/>
      <c r="K55" s="325">
        <v>285</v>
      </c>
      <c r="L55" s="326"/>
      <c r="M55" s="315"/>
      <c r="N55" s="316"/>
    </row>
    <row r="56" spans="3:14" x14ac:dyDescent="0.3">
      <c r="C56" s="327"/>
      <c r="D56" s="327"/>
      <c r="E56" s="327"/>
      <c r="F56" s="327"/>
      <c r="G56" s="327"/>
      <c r="H56" s="327"/>
      <c r="I56" s="328"/>
      <c r="J56" s="329"/>
      <c r="K56" s="330"/>
      <c r="L56" s="315"/>
      <c r="M56" s="315"/>
      <c r="N56" s="315"/>
    </row>
    <row r="57" spans="3:14" x14ac:dyDescent="0.3">
      <c r="C57" s="321"/>
      <c r="D57" s="321"/>
      <c r="E57" s="321"/>
      <c r="F57" s="321"/>
      <c r="G57" s="321"/>
      <c r="H57" s="321"/>
      <c r="I57" s="323"/>
      <c r="J57" s="324"/>
      <c r="K57" s="325"/>
      <c r="L57" s="315"/>
      <c r="M57" s="315"/>
      <c r="N57" s="315"/>
    </row>
    <row r="58" spans="3:14" ht="16.5" customHeight="1" x14ac:dyDescent="0.3">
      <c r="C58" s="321"/>
      <c r="D58" s="321"/>
      <c r="E58" s="321"/>
      <c r="F58" s="321"/>
      <c r="G58" s="321"/>
      <c r="H58" s="321"/>
      <c r="I58" s="323" t="s">
        <v>544</v>
      </c>
      <c r="J58" s="324"/>
      <c r="K58" s="325">
        <v>95</v>
      </c>
      <c r="L58" s="315"/>
      <c r="M58" s="315"/>
      <c r="N58" s="315"/>
    </row>
    <row r="59" spans="3:14" x14ac:dyDescent="0.3">
      <c r="C59" s="321"/>
      <c r="D59" s="321"/>
      <c r="E59" s="321"/>
      <c r="F59" s="321"/>
      <c r="G59" s="321"/>
      <c r="H59" s="321"/>
      <c r="I59" s="323" t="s">
        <v>45</v>
      </c>
      <c r="J59" s="324"/>
      <c r="K59" s="325">
        <v>112</v>
      </c>
      <c r="L59" s="326"/>
      <c r="M59" s="315"/>
      <c r="N59" s="315"/>
    </row>
    <row r="60" spans="3:14" ht="16.5" customHeight="1" x14ac:dyDescent="0.3">
      <c r="C60" s="596" t="s">
        <v>59</v>
      </c>
      <c r="D60" s="596"/>
      <c r="E60" s="596"/>
      <c r="F60" s="596"/>
      <c r="G60" s="596"/>
      <c r="H60" s="321"/>
      <c r="I60" s="323" t="s">
        <v>48</v>
      </c>
      <c r="J60" s="324"/>
      <c r="K60" s="325">
        <v>199</v>
      </c>
      <c r="L60" s="326"/>
      <c r="M60" s="315"/>
      <c r="N60" s="315"/>
    </row>
    <row r="61" spans="3:14" x14ac:dyDescent="0.3">
      <c r="C61" s="596"/>
      <c r="D61" s="596"/>
      <c r="E61" s="596"/>
      <c r="F61" s="596"/>
      <c r="G61" s="596"/>
      <c r="H61" s="321"/>
      <c r="I61" s="323" t="s">
        <v>60</v>
      </c>
      <c r="J61" s="324"/>
      <c r="K61" s="325">
        <v>364</v>
      </c>
      <c r="L61" s="326"/>
      <c r="M61" s="315"/>
      <c r="N61" s="315"/>
    </row>
    <row r="62" spans="3:14" x14ac:dyDescent="0.3">
      <c r="C62" s="321"/>
      <c r="D62" s="321"/>
      <c r="E62" s="321"/>
      <c r="F62" s="321"/>
      <c r="G62" s="321"/>
      <c r="H62" s="321"/>
      <c r="I62" s="323"/>
      <c r="J62" s="324"/>
      <c r="K62" s="325"/>
      <c r="L62" s="315"/>
      <c r="M62" s="315"/>
      <c r="N62" s="315"/>
    </row>
    <row r="63" spans="3:14" x14ac:dyDescent="0.3">
      <c r="C63" s="327"/>
      <c r="D63" s="327"/>
      <c r="E63" s="327"/>
      <c r="F63" s="327"/>
      <c r="G63" s="327"/>
      <c r="H63" s="327"/>
      <c r="I63" s="328"/>
      <c r="J63" s="329"/>
      <c r="K63" s="330"/>
      <c r="L63" s="315"/>
      <c r="M63" s="315"/>
      <c r="N63" s="315"/>
    </row>
    <row r="64" spans="3:14" x14ac:dyDescent="0.3">
      <c r="C64" s="321"/>
      <c r="D64" s="321"/>
      <c r="E64" s="321"/>
      <c r="F64" s="321"/>
      <c r="G64" s="321"/>
      <c r="H64" s="321"/>
      <c r="I64" s="323"/>
      <c r="J64" s="324"/>
      <c r="K64" s="325"/>
      <c r="L64" s="315"/>
      <c r="M64" s="315"/>
      <c r="N64" s="315"/>
    </row>
    <row r="65" spans="3:12" x14ac:dyDescent="0.3">
      <c r="C65" s="321"/>
      <c r="D65" s="321"/>
      <c r="E65" s="321"/>
      <c r="F65" s="321"/>
      <c r="G65" s="321"/>
      <c r="H65" s="321"/>
      <c r="I65" s="323"/>
      <c r="J65" s="324"/>
      <c r="K65" s="325"/>
      <c r="L65" s="315"/>
    </row>
    <row r="66" spans="3:12" x14ac:dyDescent="0.3">
      <c r="C66" s="321"/>
      <c r="D66" s="321"/>
      <c r="E66" s="321"/>
      <c r="F66" s="321"/>
      <c r="G66" s="321"/>
      <c r="H66" s="321"/>
      <c r="I66" s="323" t="s">
        <v>50</v>
      </c>
      <c r="J66" s="324"/>
      <c r="K66" s="325">
        <v>122</v>
      </c>
      <c r="L66" s="326"/>
    </row>
    <row r="67" spans="3:12" x14ac:dyDescent="0.3">
      <c r="C67" s="321" t="s">
        <v>61</v>
      </c>
      <c r="D67" s="321"/>
      <c r="E67" s="321"/>
      <c r="F67" s="321"/>
      <c r="G67" s="321"/>
      <c r="H67" s="321"/>
      <c r="I67" s="323" t="s">
        <v>51</v>
      </c>
      <c r="J67" s="324"/>
      <c r="K67" s="325">
        <v>206</v>
      </c>
      <c r="L67" s="326"/>
    </row>
    <row r="68" spans="3:12" x14ac:dyDescent="0.3">
      <c r="C68" s="321"/>
      <c r="D68" s="321"/>
      <c r="E68" s="321"/>
      <c r="F68" s="321"/>
      <c r="G68" s="321"/>
      <c r="H68" s="321"/>
      <c r="I68" s="323" t="s">
        <v>58</v>
      </c>
      <c r="J68" s="324"/>
      <c r="K68" s="325">
        <v>290</v>
      </c>
      <c r="L68" s="326"/>
    </row>
    <row r="69" spans="3:12" x14ac:dyDescent="0.3">
      <c r="C69" s="327"/>
      <c r="D69" s="327"/>
      <c r="E69" s="327"/>
      <c r="F69" s="327"/>
      <c r="G69" s="327"/>
      <c r="H69" s="327"/>
      <c r="I69" s="328"/>
      <c r="J69" s="329"/>
      <c r="K69" s="330"/>
      <c r="L69" s="315"/>
    </row>
    <row r="70" spans="3:12" x14ac:dyDescent="0.3">
      <c r="C70" s="321"/>
      <c r="D70" s="321"/>
      <c r="E70" s="321"/>
      <c r="F70" s="321"/>
      <c r="G70" s="321"/>
      <c r="H70" s="321"/>
      <c r="I70" s="323"/>
      <c r="J70" s="324"/>
      <c r="K70" s="325"/>
      <c r="L70" s="315"/>
    </row>
    <row r="71" spans="3:12" x14ac:dyDescent="0.3">
      <c r="C71" s="321"/>
      <c r="D71" s="321"/>
      <c r="E71" s="321"/>
      <c r="F71" s="321"/>
      <c r="G71" s="321"/>
      <c r="H71" s="321"/>
      <c r="I71" s="323"/>
      <c r="J71" s="324"/>
      <c r="K71" s="325"/>
      <c r="L71" s="315"/>
    </row>
    <row r="72" spans="3:12" x14ac:dyDescent="0.3">
      <c r="C72" s="321"/>
      <c r="D72" s="321"/>
      <c r="E72" s="321"/>
      <c r="F72" s="321"/>
      <c r="G72" s="321"/>
      <c r="H72" s="321"/>
      <c r="I72" s="323" t="s">
        <v>45</v>
      </c>
      <c r="J72" s="324"/>
      <c r="K72" s="325">
        <v>126</v>
      </c>
      <c r="L72" s="326"/>
    </row>
    <row r="73" spans="3:12" x14ac:dyDescent="0.3">
      <c r="C73" s="321" t="s">
        <v>61</v>
      </c>
      <c r="D73" s="321"/>
      <c r="E73" s="321"/>
      <c r="F73" s="321"/>
      <c r="G73" s="321"/>
      <c r="H73" s="321"/>
      <c r="I73" s="323" t="s">
        <v>48</v>
      </c>
      <c r="J73" s="324"/>
      <c r="K73" s="325">
        <v>206</v>
      </c>
      <c r="L73" s="326"/>
    </row>
    <row r="74" spans="3:12" x14ac:dyDescent="0.3">
      <c r="C74" s="321"/>
      <c r="D74" s="321"/>
      <c r="E74" s="321"/>
      <c r="F74" s="321"/>
      <c r="G74" s="321"/>
      <c r="H74" s="321"/>
      <c r="I74" s="323"/>
      <c r="J74" s="335" t="s">
        <v>482</v>
      </c>
      <c r="K74" s="336"/>
      <c r="L74" s="315"/>
    </row>
    <row r="75" spans="3:12" x14ac:dyDescent="0.3">
      <c r="C75" s="321"/>
      <c r="D75" s="321"/>
      <c r="E75" s="321"/>
      <c r="F75" s="321"/>
      <c r="G75" s="321"/>
      <c r="H75" s="321"/>
      <c r="I75" s="323"/>
      <c r="J75" s="321"/>
      <c r="K75" s="336"/>
      <c r="L75" s="315"/>
    </row>
    <row r="76" spans="3:12" x14ac:dyDescent="0.3">
      <c r="C76" s="337"/>
      <c r="D76" s="337"/>
      <c r="E76" s="337"/>
      <c r="F76" s="337"/>
      <c r="G76" s="337"/>
      <c r="H76" s="338"/>
      <c r="I76" s="339"/>
      <c r="J76" s="338"/>
      <c r="K76" s="340"/>
      <c r="L76" s="315"/>
    </row>
    <row r="77" spans="3:12" x14ac:dyDescent="0.3">
      <c r="C77" s="315"/>
      <c r="D77" s="315"/>
      <c r="E77" s="315"/>
      <c r="F77" s="315"/>
      <c r="G77" s="315"/>
      <c r="H77" s="315"/>
      <c r="I77" s="317"/>
      <c r="J77" s="315"/>
      <c r="K77" s="315"/>
      <c r="L77" s="315"/>
    </row>
    <row r="78" spans="3:12" ht="16.5" customHeight="1" x14ac:dyDescent="0.3">
      <c r="C78" s="584" t="s">
        <v>300</v>
      </c>
      <c r="D78" s="584"/>
      <c r="E78" s="584"/>
      <c r="F78" s="584"/>
      <c r="G78" s="584"/>
      <c r="H78" s="584"/>
      <c r="I78" s="584"/>
      <c r="J78" s="584"/>
      <c r="K78" s="315"/>
      <c r="L78" s="315"/>
    </row>
    <row r="79" spans="3:12" x14ac:dyDescent="0.3">
      <c r="C79" s="315"/>
      <c r="D79" s="586" t="s">
        <v>1263</v>
      </c>
      <c r="E79" s="585"/>
      <c r="F79" s="585"/>
      <c r="G79" s="585"/>
      <c r="H79" s="585"/>
      <c r="I79" s="585"/>
      <c r="J79" s="315"/>
      <c r="K79" s="315"/>
      <c r="L79" s="315"/>
    </row>
    <row r="80" spans="3:12" x14ac:dyDescent="0.3">
      <c r="D80" s="179"/>
      <c r="E80" s="164"/>
      <c r="F80" s="164"/>
      <c r="G80" s="164"/>
      <c r="H80" s="164"/>
      <c r="I80" s="164"/>
    </row>
    <row r="81" spans="9:11" x14ac:dyDescent="0.3">
      <c r="I81" s="95"/>
      <c r="K81" s="91" t="s">
        <v>1261</v>
      </c>
    </row>
    <row r="82" spans="9:11" x14ac:dyDescent="0.3">
      <c r="I82" s="95"/>
      <c r="K82" s="49" t="s">
        <v>1249</v>
      </c>
    </row>
    <row r="83" spans="9:11" x14ac:dyDescent="0.3">
      <c r="I83" s="95"/>
      <c r="K83" s="49" t="s">
        <v>1246</v>
      </c>
    </row>
    <row r="84" spans="9:11" x14ac:dyDescent="0.3">
      <c r="I84" s="95"/>
      <c r="K84" s="517" t="s">
        <v>1251</v>
      </c>
    </row>
    <row r="85" spans="9:11" x14ac:dyDescent="0.3">
      <c r="I85" s="95"/>
      <c r="K85" s="518" t="s">
        <v>1252</v>
      </c>
    </row>
    <row r="86" spans="9:11" x14ac:dyDescent="0.3">
      <c r="I86" s="95"/>
    </row>
    <row r="87" spans="9:11" x14ac:dyDescent="0.3">
      <c r="I87" s="95"/>
    </row>
    <row r="88" spans="9:11" x14ac:dyDescent="0.3">
      <c r="I88" s="95"/>
    </row>
    <row r="89" spans="9:11" x14ac:dyDescent="0.3">
      <c r="I89" s="95"/>
    </row>
    <row r="90" spans="9:11" x14ac:dyDescent="0.3">
      <c r="I90" s="95"/>
    </row>
    <row r="91" spans="9:11" x14ac:dyDescent="0.3">
      <c r="I91" s="95"/>
    </row>
    <row r="92" spans="9:11" x14ac:dyDescent="0.3">
      <c r="I92" s="95"/>
    </row>
    <row r="93" spans="9:11" x14ac:dyDescent="0.3">
      <c r="I93" s="95"/>
    </row>
    <row r="94" spans="9:11" x14ac:dyDescent="0.3">
      <c r="I94" s="95"/>
    </row>
    <row r="95" spans="9:11" x14ac:dyDescent="0.3">
      <c r="I95" s="95"/>
    </row>
    <row r="96" spans="9:11" x14ac:dyDescent="0.3">
      <c r="I96" s="95"/>
    </row>
    <row r="97" spans="9:9" x14ac:dyDescent="0.3">
      <c r="I97" s="95"/>
    </row>
    <row r="98" spans="9:9" x14ac:dyDescent="0.3">
      <c r="I98" s="95"/>
    </row>
  </sheetData>
  <sheetProtection algorithmName="SHA-512" hashValue="EEZthXz0+I+x5G17Ui436cDDuB6aaaZE5qkgrifUmIFQAVFFNJqDPrlFws94bFXeuUyfWwSFjx2cONN1e2AxtQ==" saltValue="GU82fKrihoXzKjzzsnsC8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"/>
    <protectedRange algorithmName="SHA-512" hashValue="rncuJ4mvkplD5ExV+INgf9V0KIxWvTyFv14aODOuq6e+HiQ8Ldc6kfqJTM/SpokFn6fscxCR7Ffmddbi63fMFw==" saltValue="s/Yt93XzbNN2zTchIf/7tQ==" spinCount="100000" sqref="M8" name="Диапазон1_2_2"/>
    <protectedRange algorithmName="SHA-512" hashValue="rncuJ4mvkplD5ExV+INgf9V0KIxWvTyFv14aODOuq6e+HiQ8Ldc6kfqJTM/SpokFn6fscxCR7Ffmddbi63fMFw==" saltValue="s/Yt93XzbNN2zTchIf/7tQ==" spinCount="100000" sqref="K81:K85" name="Диапазон1_2"/>
  </protectedRanges>
  <mergeCells count="5">
    <mergeCell ref="C40:G41"/>
    <mergeCell ref="C53:F54"/>
    <mergeCell ref="C60:G61"/>
    <mergeCell ref="C78:J78"/>
    <mergeCell ref="D79:I79"/>
  </mergeCells>
  <hyperlinks>
    <hyperlink ref="D79" r:id="rId1"/>
    <hyperlink ref="K2" r:id="rId2" display="www.optimaservis.su"/>
    <hyperlink ref="K3" r:id="rId3" display="info@optimaservis.su"/>
    <hyperlink ref="K84" r:id="rId4"/>
    <hyperlink ref="K85" r:id="rId5"/>
  </hyperlinks>
  <pageMargins left="0.7" right="0.7" top="0.75" bottom="0.75" header="0.3" footer="0.3"/>
  <pageSetup paperSize="9" scale="71" fitToHeight="0" orientation="portrait" verticalDpi="0" r:id="rId6"/>
  <drawing r:id="rId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L35"/>
  <sheetViews>
    <sheetView showGridLines="0" workbookViewId="0">
      <selection activeCell="M8" sqref="M8"/>
    </sheetView>
  </sheetViews>
  <sheetFormatPr defaultRowHeight="16.5" x14ac:dyDescent="0.3"/>
  <cols>
    <col min="1" max="4" width="9.140625" style="15"/>
    <col min="5" max="10" width="9.140625" style="35"/>
    <col min="11" max="11" width="12.42578125" style="36" bestFit="1" customWidth="1"/>
    <col min="12" max="12" width="12" style="25" customWidth="1"/>
    <col min="13" max="13" width="9.140625" style="15" customWidth="1"/>
    <col min="14" max="16384" width="9.140625" style="15"/>
  </cols>
  <sheetData>
    <row r="1" spans="1:11" x14ac:dyDescent="0.3">
      <c r="C1" s="35"/>
      <c r="D1" s="35"/>
      <c r="K1" s="29" t="s">
        <v>1246</v>
      </c>
    </row>
    <row r="2" spans="1:11" x14ac:dyDescent="0.3">
      <c r="C2" s="35"/>
      <c r="D2" s="35"/>
      <c r="K2" s="378" t="s">
        <v>1258</v>
      </c>
    </row>
    <row r="3" spans="1:11" x14ac:dyDescent="0.3">
      <c r="C3" s="35"/>
      <c r="D3" s="35"/>
      <c r="K3" s="379" t="s">
        <v>1248</v>
      </c>
    </row>
    <row r="4" spans="1:11" x14ac:dyDescent="0.3">
      <c r="C4" s="35"/>
      <c r="D4" s="35"/>
      <c r="K4" s="29" t="s">
        <v>1249</v>
      </c>
    </row>
    <row r="5" spans="1:11" x14ac:dyDescent="0.3">
      <c r="C5" s="35"/>
      <c r="D5" s="35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  <c r="D7" s="35"/>
    </row>
    <row r="8" spans="1:11" ht="34.5" x14ac:dyDescent="0.6">
      <c r="A8" s="382" t="s">
        <v>83</v>
      </c>
      <c r="C8" s="35"/>
      <c r="D8" s="35"/>
      <c r="J8" s="60"/>
      <c r="K8" s="77"/>
    </row>
    <row r="9" spans="1:11" x14ac:dyDescent="0.3">
      <c r="A9" s="37" t="s">
        <v>84</v>
      </c>
      <c r="J9" s="60"/>
      <c r="K9" s="107"/>
    </row>
    <row r="13" spans="1:11" x14ac:dyDescent="0.3">
      <c r="E13" s="597" t="s">
        <v>346</v>
      </c>
      <c r="F13" s="597"/>
      <c r="G13" s="597"/>
      <c r="H13" s="597"/>
      <c r="I13" s="597"/>
    </row>
    <row r="14" spans="1:11" x14ac:dyDescent="0.3">
      <c r="E14" s="35" t="s">
        <v>347</v>
      </c>
    </row>
    <row r="15" spans="1:11" x14ac:dyDescent="0.3">
      <c r="E15" s="35" t="s">
        <v>348</v>
      </c>
      <c r="K15" s="266">
        <v>1690</v>
      </c>
    </row>
    <row r="16" spans="1:11" x14ac:dyDescent="0.3">
      <c r="E16" s="35" t="s">
        <v>349</v>
      </c>
      <c r="K16" s="266"/>
    </row>
    <row r="17" spans="5:11" x14ac:dyDescent="0.3">
      <c r="E17" s="115" t="s">
        <v>364</v>
      </c>
      <c r="F17" s="64"/>
      <c r="G17" s="64"/>
      <c r="H17" s="64"/>
      <c r="I17" s="64"/>
      <c r="J17" s="64"/>
      <c r="K17" s="254"/>
    </row>
    <row r="18" spans="5:11" x14ac:dyDescent="0.3">
      <c r="E18" s="127"/>
      <c r="F18" s="127"/>
      <c r="G18" s="127"/>
      <c r="H18" s="127"/>
      <c r="I18" s="127"/>
      <c r="J18" s="127"/>
      <c r="K18" s="267"/>
    </row>
    <row r="19" spans="5:11" x14ac:dyDescent="0.3">
      <c r="K19" s="266"/>
    </row>
    <row r="20" spans="5:11" x14ac:dyDescent="0.3">
      <c r="K20" s="266"/>
    </row>
    <row r="21" spans="5:11" x14ac:dyDescent="0.3">
      <c r="K21" s="266"/>
    </row>
    <row r="22" spans="5:11" x14ac:dyDescent="0.3">
      <c r="K22" s="266"/>
    </row>
    <row r="23" spans="5:11" x14ac:dyDescent="0.3">
      <c r="E23" s="182" t="s">
        <v>39</v>
      </c>
      <c r="K23" s="266">
        <v>29</v>
      </c>
    </row>
    <row r="24" spans="5:11" x14ac:dyDescent="0.3">
      <c r="K24" s="266"/>
    </row>
    <row r="25" spans="5:11" x14ac:dyDescent="0.3">
      <c r="E25" s="182" t="s">
        <v>756</v>
      </c>
      <c r="K25" s="266">
        <v>600</v>
      </c>
    </row>
    <row r="26" spans="5:11" x14ac:dyDescent="0.3">
      <c r="K26" s="266"/>
    </row>
    <row r="27" spans="5:11" x14ac:dyDescent="0.3">
      <c r="E27" s="127"/>
      <c r="F27" s="127"/>
      <c r="G27" s="127"/>
      <c r="H27" s="127"/>
      <c r="I27" s="127"/>
      <c r="J27" s="127"/>
      <c r="K27" s="124"/>
    </row>
    <row r="31" spans="5:11" x14ac:dyDescent="0.3">
      <c r="K31" s="91" t="s">
        <v>1261</v>
      </c>
    </row>
    <row r="32" spans="5:11" x14ac:dyDescent="0.3">
      <c r="K32" s="49" t="s">
        <v>1249</v>
      </c>
    </row>
    <row r="33" spans="11:11" x14ac:dyDescent="0.3">
      <c r="K33" s="49" t="s">
        <v>1250</v>
      </c>
    </row>
    <row r="34" spans="11:11" x14ac:dyDescent="0.3">
      <c r="K34" s="517" t="s">
        <v>1251</v>
      </c>
    </row>
    <row r="35" spans="11:11" x14ac:dyDescent="0.3">
      <c r="K35" s="518" t="s">
        <v>1252</v>
      </c>
    </row>
  </sheetData>
  <sheetProtection algorithmName="SHA-512" hashValue="0agTKdjcyR1c8XA1jRSNMcVVNSKFYqkmxwKc6Ff4N1io3DQ5CZ8WUiA52cYmHQ/0w7TTQp1Hrx1/QkE+8AYfbg==" saltValue="g8oNVwC3a7v4ek9DuVLTh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31:K35" name="Диапазон1_2"/>
  </protectedRanges>
  <mergeCells count="1">
    <mergeCell ref="E13:I13"/>
  </mergeCells>
  <hyperlinks>
    <hyperlink ref="K2" r:id="rId1" display="www.optimaservis.su"/>
    <hyperlink ref="K3" r:id="rId2" display="info@optimaservis.su"/>
    <hyperlink ref="K34" r:id="rId3"/>
    <hyperlink ref="K35" r:id="rId4"/>
  </hyperlinks>
  <pageMargins left="0.7" right="0.7" top="0.75" bottom="0.75" header="0.3" footer="0.3"/>
  <pageSetup paperSize="9" scale="84" fitToHeight="0" orientation="portrait" verticalDpi="0" r:id="rId5"/>
  <drawing r:id="rId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L39"/>
  <sheetViews>
    <sheetView showGridLines="0" workbookViewId="0">
      <selection activeCell="F8" sqref="F8"/>
    </sheetView>
  </sheetViews>
  <sheetFormatPr defaultRowHeight="16.5" x14ac:dyDescent="0.3"/>
  <cols>
    <col min="1" max="1" width="9.140625" style="15"/>
    <col min="2" max="2" width="17.5703125" style="15" customWidth="1"/>
    <col min="3" max="10" width="9.140625" style="15"/>
    <col min="11" max="11" width="11.140625" style="15" bestFit="1" customWidth="1"/>
    <col min="12" max="13" width="9.140625" style="15" customWidth="1"/>
    <col min="14" max="16384" width="9.140625" style="15"/>
  </cols>
  <sheetData>
    <row r="1" spans="1:12" x14ac:dyDescent="0.3">
      <c r="K1" s="29" t="s">
        <v>1246</v>
      </c>
    </row>
    <row r="2" spans="1:12" x14ac:dyDescent="0.3">
      <c r="K2" s="378" t="s">
        <v>1247</v>
      </c>
    </row>
    <row r="3" spans="1:12" x14ac:dyDescent="0.3">
      <c r="K3" s="379" t="s">
        <v>1248</v>
      </c>
    </row>
    <row r="4" spans="1:12" x14ac:dyDescent="0.3">
      <c r="K4" s="29" t="s">
        <v>1249</v>
      </c>
    </row>
    <row r="9" spans="1:12" ht="34.5" x14ac:dyDescent="0.6">
      <c r="A9" s="382" t="s">
        <v>833</v>
      </c>
      <c r="J9" s="60" t="str">
        <f>IF(K9&gt;0,"Ваша скидка:","")</f>
        <v/>
      </c>
      <c r="K9" s="77"/>
      <c r="L9" s="25"/>
    </row>
    <row r="10" spans="1:12" ht="34.5" x14ac:dyDescent="0.6">
      <c r="A10" s="17"/>
      <c r="J10" s="60"/>
      <c r="K10" s="107" t="str">
        <f>IF(J9&gt;"","Цены указаны с учетом скидки!","")</f>
        <v/>
      </c>
      <c r="L10" s="25"/>
    </row>
    <row r="11" spans="1:12" x14ac:dyDescent="0.3">
      <c r="K11" s="35" t="s">
        <v>92</v>
      </c>
      <c r="L11" s="35"/>
    </row>
    <row r="12" spans="1:12" x14ac:dyDescent="0.3">
      <c r="E12" s="182" t="s">
        <v>354</v>
      </c>
      <c r="K12" s="35"/>
      <c r="L12" s="35"/>
    </row>
    <row r="13" spans="1:12" x14ac:dyDescent="0.3">
      <c r="E13" s="182" t="s">
        <v>89</v>
      </c>
      <c r="J13" s="19"/>
      <c r="K13" s="266">
        <v>2400</v>
      </c>
      <c r="L13" s="35"/>
    </row>
    <row r="14" spans="1:12" x14ac:dyDescent="0.3">
      <c r="E14" s="182" t="s">
        <v>90</v>
      </c>
      <c r="K14" s="35"/>
      <c r="L14" s="35"/>
    </row>
    <row r="15" spans="1:12" x14ac:dyDescent="0.3">
      <c r="E15" s="182" t="s">
        <v>355</v>
      </c>
      <c r="K15" s="35"/>
      <c r="L15" s="35"/>
    </row>
    <row r="18" spans="1:11" x14ac:dyDescent="0.3">
      <c r="A18" s="449"/>
      <c r="B18" s="449"/>
      <c r="C18" s="449"/>
      <c r="D18" s="449"/>
      <c r="E18" s="449"/>
      <c r="F18" s="449"/>
      <c r="G18" s="449"/>
      <c r="H18" s="449"/>
      <c r="I18" s="449"/>
      <c r="J18" s="449"/>
      <c r="K18" s="449"/>
    </row>
    <row r="19" spans="1:11" x14ac:dyDescent="0.3">
      <c r="A19" s="25"/>
      <c r="B19" s="5"/>
      <c r="C19" s="25"/>
      <c r="D19" s="25"/>
      <c r="E19" s="25" t="s">
        <v>834</v>
      </c>
      <c r="F19" s="25"/>
      <c r="G19" s="25"/>
      <c r="H19" s="25"/>
      <c r="I19" s="25"/>
      <c r="J19" s="25"/>
      <c r="K19" s="25"/>
    </row>
    <row r="20" spans="1:11" x14ac:dyDescent="0.3">
      <c r="A20" s="25"/>
      <c r="B20" s="25"/>
      <c r="C20" s="25"/>
      <c r="D20" s="25"/>
      <c r="E20" s="475" t="s">
        <v>421</v>
      </c>
      <c r="F20" s="25"/>
      <c r="G20" s="25"/>
      <c r="H20" s="25"/>
      <c r="I20" s="25"/>
      <c r="J20" s="25"/>
      <c r="K20" s="254"/>
    </row>
    <row r="21" spans="1:11" x14ac:dyDescent="0.3">
      <c r="A21" s="25"/>
      <c r="B21" s="25"/>
      <c r="C21" s="25"/>
      <c r="D21" s="25"/>
      <c r="E21" s="475" t="s">
        <v>422</v>
      </c>
      <c r="F21" s="25"/>
      <c r="G21" s="25"/>
      <c r="H21" s="25"/>
      <c r="I21" s="25"/>
      <c r="J21" s="25"/>
      <c r="K21" s="25"/>
    </row>
    <row r="22" spans="1:11" x14ac:dyDescent="0.3">
      <c r="A22" s="25"/>
      <c r="B22" s="25"/>
      <c r="C22" s="25"/>
      <c r="D22" s="25"/>
      <c r="E22" s="475" t="s">
        <v>423</v>
      </c>
      <c r="F22" s="25"/>
      <c r="G22" s="25"/>
      <c r="H22" s="25"/>
      <c r="I22" s="25"/>
      <c r="J22" s="25"/>
      <c r="K22" s="266">
        <v>1000</v>
      </c>
    </row>
    <row r="23" spans="1:11" x14ac:dyDescent="0.3">
      <c r="A23" s="25"/>
      <c r="B23" s="25"/>
      <c r="C23" s="25"/>
      <c r="D23" s="25"/>
      <c r="E23" s="475"/>
      <c r="F23" s="25"/>
      <c r="G23" s="25"/>
      <c r="H23" s="25"/>
      <c r="I23" s="25"/>
      <c r="J23" s="25"/>
      <c r="K23" s="25"/>
    </row>
    <row r="24" spans="1:11" x14ac:dyDescent="0.3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</row>
    <row r="25" spans="1:11" x14ac:dyDescent="0.3">
      <c r="A25" s="476"/>
      <c r="B25" s="476"/>
      <c r="C25" s="476"/>
      <c r="D25" s="476"/>
      <c r="E25" s="476"/>
      <c r="F25" s="476"/>
      <c r="G25" s="476"/>
      <c r="H25" s="476"/>
      <c r="I25" s="476"/>
      <c r="J25" s="476"/>
      <c r="K25" s="476"/>
    </row>
    <row r="26" spans="1:11" s="316" customFormat="1" x14ac:dyDescent="0.3">
      <c r="A26" s="449"/>
      <c r="B26" s="449"/>
      <c r="C26" s="449"/>
      <c r="D26" s="449"/>
      <c r="E26" s="449"/>
      <c r="F26" s="449"/>
      <c r="G26" s="449"/>
      <c r="H26" s="449"/>
      <c r="I26" s="449"/>
      <c r="J26" s="449"/>
      <c r="K26" s="449"/>
    </row>
    <row r="27" spans="1:11" s="316" customFormat="1" x14ac:dyDescent="0.3">
      <c r="A27" s="25"/>
      <c r="B27" s="5"/>
      <c r="C27" s="25"/>
      <c r="D27" s="25"/>
      <c r="E27" s="25" t="s">
        <v>835</v>
      </c>
      <c r="F27" s="25"/>
      <c r="G27" s="25"/>
      <c r="H27" s="25"/>
      <c r="I27" s="25"/>
      <c r="J27" s="25"/>
      <c r="K27" s="25"/>
    </row>
    <row r="28" spans="1:11" s="316" customFormat="1" x14ac:dyDescent="0.3">
      <c r="A28" s="25"/>
      <c r="B28" s="25"/>
      <c r="C28" s="25"/>
      <c r="D28" s="25"/>
      <c r="E28" s="475" t="s">
        <v>836</v>
      </c>
      <c r="F28" s="25"/>
      <c r="G28" s="25"/>
      <c r="H28" s="25"/>
      <c r="I28" s="25"/>
      <c r="J28" s="25"/>
      <c r="K28" s="254"/>
    </row>
    <row r="29" spans="1:11" s="316" customFormat="1" x14ac:dyDescent="0.3">
      <c r="A29" s="25"/>
      <c r="B29" s="25"/>
      <c r="C29" s="25"/>
      <c r="D29" s="25"/>
      <c r="E29" s="475" t="s">
        <v>422</v>
      </c>
      <c r="F29" s="25"/>
      <c r="G29" s="25"/>
      <c r="H29" s="25"/>
      <c r="I29" s="25"/>
      <c r="J29" s="25"/>
      <c r="K29" s="25"/>
    </row>
    <row r="30" spans="1:11" s="316" customFormat="1" x14ac:dyDescent="0.3">
      <c r="A30" s="25"/>
      <c r="B30" s="25"/>
      <c r="C30" s="25"/>
      <c r="D30" s="25"/>
      <c r="E30" s="475" t="s">
        <v>423</v>
      </c>
      <c r="F30" s="25"/>
      <c r="G30" s="25"/>
      <c r="H30" s="25"/>
      <c r="I30" s="25"/>
      <c r="J30" s="25"/>
      <c r="K30" s="266">
        <v>1120</v>
      </c>
    </row>
    <row r="31" spans="1:11" s="316" customFormat="1" x14ac:dyDescent="0.3">
      <c r="A31" s="25"/>
      <c r="B31" s="25"/>
      <c r="C31" s="25"/>
      <c r="D31" s="25"/>
      <c r="E31" s="475"/>
      <c r="F31" s="25"/>
      <c r="G31" s="25"/>
      <c r="H31" s="25"/>
      <c r="I31" s="25"/>
      <c r="J31" s="25"/>
      <c r="K31" s="25"/>
    </row>
    <row r="32" spans="1:11" s="316" customForma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s="316" customFormat="1" x14ac:dyDescent="0.3">
      <c r="A33" s="476"/>
      <c r="B33" s="476"/>
      <c r="C33" s="476"/>
      <c r="D33" s="476"/>
      <c r="E33" s="476"/>
      <c r="F33" s="476"/>
      <c r="G33" s="476"/>
      <c r="H33" s="476"/>
      <c r="I33" s="476"/>
      <c r="J33" s="476"/>
      <c r="K33" s="476"/>
    </row>
    <row r="35" spans="1:11" x14ac:dyDescent="0.3">
      <c r="K35" s="91" t="s">
        <v>1261</v>
      </c>
    </row>
    <row r="36" spans="1:11" x14ac:dyDescent="0.3">
      <c r="K36" s="49" t="s">
        <v>1249</v>
      </c>
    </row>
    <row r="37" spans="1:11" x14ac:dyDescent="0.3">
      <c r="K37" s="49" t="s">
        <v>1253</v>
      </c>
    </row>
    <row r="38" spans="1:11" x14ac:dyDescent="0.3">
      <c r="K38" s="517" t="s">
        <v>1251</v>
      </c>
    </row>
    <row r="39" spans="1:11" x14ac:dyDescent="0.3">
      <c r="K39" s="518" t="s">
        <v>1252</v>
      </c>
    </row>
  </sheetData>
  <sheetProtection algorithmName="SHA-512" hashValue="NlbNG2NTKThhIxEj7TxpNWtCvo671AE3nJf+0QQvmHuLnl3MhOvwAIgIt8i2HuAgCV+GSxJvZbScB2F9m7N0Aw==" saltValue="PHl2zIZ/1C8U3h1q6CljP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K10" name="Диапазон1_1_1_2_1"/>
    <protectedRange algorithmName="SHA-512" hashValue="rncuJ4mvkplD5ExV+INgf9V0KIxWvTyFv14aODOuq6e+HiQ8Ldc6kfqJTM/SpokFn6fscxCR7Ffmddbi63fMFw==" saltValue="s/Yt93XzbNN2zTchIf/7tQ==" spinCount="100000" sqref="K35:K39" name="Диапазон1_2"/>
  </protectedRanges>
  <hyperlinks>
    <hyperlink ref="K2" r:id="rId1" display="www.optimaservis.su"/>
    <hyperlink ref="K3" r:id="rId2" display="info@optimaservis.su"/>
    <hyperlink ref="K38" r:id="rId3"/>
    <hyperlink ref="K39" r:id="rId4"/>
  </hyperlinks>
  <pageMargins left="0.7" right="0.7" top="0.75" bottom="0.75" header="0.3" footer="0.3"/>
  <pageSetup paperSize="9" scale="69" fitToHeight="0" orientation="portrait" horizontalDpi="300" verticalDpi="0" r:id="rId5"/>
  <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L192"/>
  <sheetViews>
    <sheetView showGridLines="0" workbookViewId="0">
      <selection activeCell="E10" sqref="E10"/>
    </sheetView>
  </sheetViews>
  <sheetFormatPr defaultRowHeight="16.5" x14ac:dyDescent="0.3"/>
  <cols>
    <col min="1" max="1" width="9.140625" style="365"/>
    <col min="2" max="2" width="17.5703125" style="365" customWidth="1"/>
    <col min="3" max="10" width="9.140625" style="365"/>
    <col min="11" max="11" width="11.140625" style="365" bestFit="1" customWidth="1"/>
    <col min="12" max="13" width="9.140625" style="365" customWidth="1"/>
    <col min="14" max="16384" width="9.140625" style="365"/>
  </cols>
  <sheetData>
    <row r="1" spans="1:12" x14ac:dyDescent="0.3">
      <c r="K1" s="29" t="s">
        <v>1246</v>
      </c>
    </row>
    <row r="2" spans="1:12" x14ac:dyDescent="0.3">
      <c r="K2" s="378" t="s">
        <v>1247</v>
      </c>
    </row>
    <row r="3" spans="1:12" x14ac:dyDescent="0.3">
      <c r="K3" s="379" t="s">
        <v>1248</v>
      </c>
    </row>
    <row r="4" spans="1:12" x14ac:dyDescent="0.3">
      <c r="K4" s="29" t="s">
        <v>1249</v>
      </c>
    </row>
    <row r="9" spans="1:12" s="363" customFormat="1" ht="34.5" x14ac:dyDescent="0.6">
      <c r="A9" s="385" t="s">
        <v>627</v>
      </c>
      <c r="J9" s="364"/>
      <c r="K9" s="368" t="s">
        <v>92</v>
      </c>
    </row>
    <row r="10" spans="1:12" ht="34.5" x14ac:dyDescent="0.6">
      <c r="A10" s="366"/>
      <c r="E10" s="373" t="s">
        <v>629</v>
      </c>
      <c r="J10" s="367"/>
      <c r="K10" s="368"/>
    </row>
    <row r="11" spans="1:12" x14ac:dyDescent="0.3">
      <c r="E11" s="368" t="s">
        <v>628</v>
      </c>
      <c r="F11" s="368"/>
      <c r="G11" s="368"/>
      <c r="H11" s="368"/>
      <c r="I11" s="368"/>
      <c r="L11" s="368"/>
    </row>
    <row r="12" spans="1:12" x14ac:dyDescent="0.3">
      <c r="E12" s="368" t="s">
        <v>630</v>
      </c>
      <c r="F12" s="368"/>
      <c r="G12" s="368"/>
      <c r="H12" s="368"/>
      <c r="I12" s="368"/>
      <c r="K12" s="368"/>
      <c r="L12" s="368"/>
    </row>
    <row r="13" spans="1:12" x14ac:dyDescent="0.3">
      <c r="E13" s="368" t="s">
        <v>631</v>
      </c>
      <c r="F13" s="368"/>
      <c r="G13" s="368"/>
      <c r="H13" s="368"/>
      <c r="I13" s="368"/>
      <c r="J13" s="370"/>
      <c r="K13" s="371" t="s">
        <v>634</v>
      </c>
      <c r="L13" s="368"/>
    </row>
    <row r="14" spans="1:12" x14ac:dyDescent="0.3">
      <c r="E14" s="368" t="s">
        <v>632</v>
      </c>
      <c r="F14" s="368"/>
      <c r="G14" s="368"/>
      <c r="H14" s="368"/>
      <c r="I14" s="368"/>
      <c r="K14" s="368"/>
      <c r="L14" s="368"/>
    </row>
    <row r="15" spans="1:12" x14ac:dyDescent="0.3">
      <c r="E15" s="368" t="s">
        <v>633</v>
      </c>
      <c r="F15" s="368"/>
      <c r="G15" s="368"/>
      <c r="H15" s="368"/>
      <c r="I15" s="368"/>
      <c r="K15" s="368"/>
      <c r="L15" s="368"/>
    </row>
    <row r="16" spans="1:12" x14ac:dyDescent="0.3">
      <c r="E16" s="374"/>
      <c r="F16" s="374"/>
      <c r="G16" s="374"/>
      <c r="H16" s="374"/>
      <c r="I16" s="374"/>
    </row>
    <row r="19" spans="2:11" x14ac:dyDescent="0.3">
      <c r="B19" s="372"/>
      <c r="E19" s="373" t="s">
        <v>636</v>
      </c>
    </row>
    <row r="20" spans="2:11" x14ac:dyDescent="0.3">
      <c r="E20" s="369" t="s">
        <v>628</v>
      </c>
    </row>
    <row r="21" spans="2:11" x14ac:dyDescent="0.3">
      <c r="E21" s="369" t="s">
        <v>630</v>
      </c>
    </row>
    <row r="22" spans="2:11" x14ac:dyDescent="0.3">
      <c r="E22" s="369" t="s">
        <v>637</v>
      </c>
      <c r="K22" s="371" t="s">
        <v>635</v>
      </c>
    </row>
    <row r="23" spans="2:11" x14ac:dyDescent="0.3">
      <c r="E23" s="369" t="s">
        <v>632</v>
      </c>
    </row>
    <row r="24" spans="2:11" x14ac:dyDescent="0.3">
      <c r="E24" s="365" t="s">
        <v>638</v>
      </c>
    </row>
    <row r="28" spans="2:11" x14ac:dyDescent="0.3">
      <c r="E28" s="373" t="s">
        <v>639</v>
      </c>
    </row>
    <row r="29" spans="2:11" x14ac:dyDescent="0.3">
      <c r="E29" s="365" t="s">
        <v>628</v>
      </c>
    </row>
    <row r="30" spans="2:11" x14ac:dyDescent="0.3">
      <c r="E30" s="365" t="s">
        <v>630</v>
      </c>
    </row>
    <row r="31" spans="2:11" x14ac:dyDescent="0.3">
      <c r="E31" s="365" t="s">
        <v>640</v>
      </c>
      <c r="K31" s="371" t="s">
        <v>635</v>
      </c>
    </row>
    <row r="32" spans="2:11" x14ac:dyDescent="0.3">
      <c r="E32" s="365" t="s">
        <v>632</v>
      </c>
    </row>
    <row r="33" spans="5:11" x14ac:dyDescent="0.3">
      <c r="E33" s="365" t="s">
        <v>638</v>
      </c>
    </row>
    <row r="37" spans="5:11" x14ac:dyDescent="0.3">
      <c r="E37" s="373" t="s">
        <v>641</v>
      </c>
    </row>
    <row r="38" spans="5:11" x14ac:dyDescent="0.3">
      <c r="E38" s="365" t="s">
        <v>628</v>
      </c>
    </row>
    <row r="39" spans="5:11" x14ac:dyDescent="0.3">
      <c r="E39" s="365" t="s">
        <v>630</v>
      </c>
    </row>
    <row r="40" spans="5:11" x14ac:dyDescent="0.3">
      <c r="E40" s="365" t="s">
        <v>642</v>
      </c>
      <c r="K40" s="371" t="s">
        <v>635</v>
      </c>
    </row>
    <row r="41" spans="5:11" x14ac:dyDescent="0.3">
      <c r="E41" s="365" t="s">
        <v>632</v>
      </c>
    </row>
    <row r="42" spans="5:11" x14ac:dyDescent="0.3">
      <c r="E42" s="365" t="s">
        <v>638</v>
      </c>
    </row>
    <row r="46" spans="5:11" x14ac:dyDescent="0.3">
      <c r="E46" s="373" t="s">
        <v>644</v>
      </c>
    </row>
    <row r="47" spans="5:11" x14ac:dyDescent="0.3">
      <c r="E47" s="365" t="s">
        <v>628</v>
      </c>
    </row>
    <row r="48" spans="5:11" x14ac:dyDescent="0.3">
      <c r="E48" s="365" t="s">
        <v>630</v>
      </c>
    </row>
    <row r="49" spans="5:11" x14ac:dyDescent="0.3">
      <c r="E49" s="365" t="s">
        <v>645</v>
      </c>
      <c r="K49" s="371" t="s">
        <v>635</v>
      </c>
    </row>
    <row r="50" spans="5:11" x14ac:dyDescent="0.3">
      <c r="E50" s="365" t="s">
        <v>632</v>
      </c>
    </row>
    <row r="51" spans="5:11" x14ac:dyDescent="0.3">
      <c r="E51" s="365" t="s">
        <v>638</v>
      </c>
    </row>
    <row r="55" spans="5:11" x14ac:dyDescent="0.3">
      <c r="E55" s="373" t="s">
        <v>643</v>
      </c>
    </row>
    <row r="56" spans="5:11" x14ac:dyDescent="0.3">
      <c r="E56" s="365" t="s">
        <v>628</v>
      </c>
    </row>
    <row r="57" spans="5:11" x14ac:dyDescent="0.3">
      <c r="E57" s="365" t="s">
        <v>630</v>
      </c>
    </row>
    <row r="58" spans="5:11" x14ac:dyDescent="0.3">
      <c r="E58" s="365" t="s">
        <v>646</v>
      </c>
      <c r="K58" s="371" t="s">
        <v>648</v>
      </c>
    </row>
    <row r="59" spans="5:11" x14ac:dyDescent="0.3">
      <c r="E59" s="365" t="s">
        <v>632</v>
      </c>
    </row>
    <row r="60" spans="5:11" x14ac:dyDescent="0.3">
      <c r="E60" s="365" t="s">
        <v>638</v>
      </c>
    </row>
    <row r="64" spans="5:11" x14ac:dyDescent="0.3">
      <c r="E64" s="373" t="s">
        <v>647</v>
      </c>
    </row>
    <row r="65" spans="5:11" x14ac:dyDescent="0.3">
      <c r="E65" s="365" t="s">
        <v>628</v>
      </c>
    </row>
    <row r="66" spans="5:11" x14ac:dyDescent="0.3">
      <c r="E66" s="365" t="s">
        <v>630</v>
      </c>
    </row>
    <row r="67" spans="5:11" x14ac:dyDescent="0.3">
      <c r="E67" s="365" t="s">
        <v>646</v>
      </c>
      <c r="K67" s="371" t="s">
        <v>649</v>
      </c>
    </row>
    <row r="68" spans="5:11" x14ac:dyDescent="0.3">
      <c r="E68" s="365" t="s">
        <v>632</v>
      </c>
    </row>
    <row r="69" spans="5:11" x14ac:dyDescent="0.3">
      <c r="E69" s="365" t="s">
        <v>638</v>
      </c>
    </row>
    <row r="73" spans="5:11" x14ac:dyDescent="0.3">
      <c r="E73" s="373" t="s">
        <v>650</v>
      </c>
    </row>
    <row r="74" spans="5:11" x14ac:dyDescent="0.3">
      <c r="E74" s="365" t="s">
        <v>628</v>
      </c>
    </row>
    <row r="75" spans="5:11" x14ac:dyDescent="0.3">
      <c r="E75" s="365" t="s">
        <v>630</v>
      </c>
    </row>
    <row r="76" spans="5:11" x14ac:dyDescent="0.3">
      <c r="E76" s="365" t="s">
        <v>651</v>
      </c>
      <c r="K76" s="371" t="s">
        <v>652</v>
      </c>
    </row>
    <row r="77" spans="5:11" x14ac:dyDescent="0.3">
      <c r="E77" s="365" t="s">
        <v>632</v>
      </c>
    </row>
    <row r="78" spans="5:11" x14ac:dyDescent="0.3">
      <c r="E78" s="365" t="s">
        <v>638</v>
      </c>
    </row>
    <row r="82" spans="5:11" x14ac:dyDescent="0.3">
      <c r="E82" s="373" t="s">
        <v>653</v>
      </c>
    </row>
    <row r="83" spans="5:11" x14ac:dyDescent="0.3">
      <c r="E83" s="365" t="s">
        <v>628</v>
      </c>
    </row>
    <row r="84" spans="5:11" x14ac:dyDescent="0.3">
      <c r="E84" s="365" t="s">
        <v>630</v>
      </c>
    </row>
    <row r="85" spans="5:11" x14ac:dyDescent="0.3">
      <c r="E85" s="365" t="s">
        <v>654</v>
      </c>
      <c r="K85" s="371" t="s">
        <v>652</v>
      </c>
    </row>
    <row r="86" spans="5:11" x14ac:dyDescent="0.3">
      <c r="E86" s="365" t="s">
        <v>632</v>
      </c>
    </row>
    <row r="87" spans="5:11" x14ac:dyDescent="0.3">
      <c r="E87" s="365" t="s">
        <v>638</v>
      </c>
    </row>
    <row r="91" spans="5:11" x14ac:dyDescent="0.3">
      <c r="E91" s="373" t="s">
        <v>655</v>
      </c>
    </row>
    <row r="92" spans="5:11" x14ac:dyDescent="0.3">
      <c r="E92" s="365" t="s">
        <v>628</v>
      </c>
    </row>
    <row r="93" spans="5:11" x14ac:dyDescent="0.3">
      <c r="E93" s="365" t="s">
        <v>630</v>
      </c>
    </row>
    <row r="94" spans="5:11" x14ac:dyDescent="0.3">
      <c r="E94" s="365" t="s">
        <v>631</v>
      </c>
      <c r="K94" s="371" t="s">
        <v>656</v>
      </c>
    </row>
    <row r="95" spans="5:11" x14ac:dyDescent="0.3">
      <c r="E95" s="365" t="s">
        <v>632</v>
      </c>
    </row>
    <row r="96" spans="5:11" x14ac:dyDescent="0.3">
      <c r="E96" s="365" t="s">
        <v>638</v>
      </c>
    </row>
    <row r="100" spans="5:11" x14ac:dyDescent="0.3">
      <c r="E100" s="373" t="s">
        <v>657</v>
      </c>
    </row>
    <row r="101" spans="5:11" x14ac:dyDescent="0.3">
      <c r="E101" s="365" t="s">
        <v>628</v>
      </c>
    </row>
    <row r="102" spans="5:11" x14ac:dyDescent="0.3">
      <c r="E102" s="365" t="s">
        <v>658</v>
      </c>
    </row>
    <row r="103" spans="5:11" x14ac:dyDescent="0.3">
      <c r="E103" s="365" t="s">
        <v>631</v>
      </c>
      <c r="K103" s="371" t="s">
        <v>649</v>
      </c>
    </row>
    <row r="104" spans="5:11" x14ac:dyDescent="0.3">
      <c r="E104" s="365" t="s">
        <v>659</v>
      </c>
    </row>
    <row r="105" spans="5:11" x14ac:dyDescent="0.3">
      <c r="E105" s="365" t="s">
        <v>638</v>
      </c>
    </row>
    <row r="109" spans="5:11" x14ac:dyDescent="0.3">
      <c r="E109" s="373" t="s">
        <v>660</v>
      </c>
    </row>
    <row r="110" spans="5:11" x14ac:dyDescent="0.3">
      <c r="E110" s="365" t="s">
        <v>628</v>
      </c>
    </row>
    <row r="111" spans="5:11" x14ac:dyDescent="0.3">
      <c r="E111" s="365" t="s">
        <v>658</v>
      </c>
    </row>
    <row r="112" spans="5:11" x14ac:dyDescent="0.3">
      <c r="E112" s="365" t="s">
        <v>637</v>
      </c>
      <c r="K112" s="371" t="s">
        <v>661</v>
      </c>
    </row>
    <row r="113" spans="5:11" x14ac:dyDescent="0.3">
      <c r="E113" s="365" t="s">
        <v>659</v>
      </c>
    </row>
    <row r="114" spans="5:11" x14ac:dyDescent="0.3">
      <c r="E114" s="365" t="s">
        <v>638</v>
      </c>
    </row>
    <row r="118" spans="5:11" x14ac:dyDescent="0.3">
      <c r="E118" s="373" t="s">
        <v>662</v>
      </c>
    </row>
    <row r="119" spans="5:11" x14ac:dyDescent="0.3">
      <c r="E119" s="365" t="s">
        <v>628</v>
      </c>
    </row>
    <row r="120" spans="5:11" x14ac:dyDescent="0.3">
      <c r="E120" s="365" t="s">
        <v>658</v>
      </c>
    </row>
    <row r="121" spans="5:11" x14ac:dyDescent="0.3">
      <c r="E121" s="365" t="s">
        <v>645</v>
      </c>
      <c r="K121" s="371" t="s">
        <v>661</v>
      </c>
    </row>
    <row r="122" spans="5:11" x14ac:dyDescent="0.3">
      <c r="E122" s="365" t="s">
        <v>659</v>
      </c>
    </row>
    <row r="123" spans="5:11" x14ac:dyDescent="0.3">
      <c r="E123" s="365" t="s">
        <v>638</v>
      </c>
    </row>
    <row r="128" spans="5:11" x14ac:dyDescent="0.3">
      <c r="E128" s="373" t="s">
        <v>663</v>
      </c>
    </row>
    <row r="129" spans="5:11" x14ac:dyDescent="0.3">
      <c r="E129" s="365" t="s">
        <v>628</v>
      </c>
    </row>
    <row r="130" spans="5:11" x14ac:dyDescent="0.3">
      <c r="E130" s="365" t="s">
        <v>658</v>
      </c>
    </row>
    <row r="131" spans="5:11" x14ac:dyDescent="0.3">
      <c r="E131" s="365" t="s">
        <v>642</v>
      </c>
      <c r="K131" s="371" t="s">
        <v>661</v>
      </c>
    </row>
    <row r="132" spans="5:11" x14ac:dyDescent="0.3">
      <c r="E132" s="365" t="s">
        <v>659</v>
      </c>
    </row>
    <row r="133" spans="5:11" x14ac:dyDescent="0.3">
      <c r="E133" s="365" t="s">
        <v>638</v>
      </c>
    </row>
    <row r="137" spans="5:11" x14ac:dyDescent="0.3">
      <c r="E137" s="373" t="s">
        <v>664</v>
      </c>
    </row>
    <row r="138" spans="5:11" x14ac:dyDescent="0.3">
      <c r="E138" s="365" t="s">
        <v>628</v>
      </c>
    </row>
    <row r="139" spans="5:11" x14ac:dyDescent="0.3">
      <c r="E139" s="365" t="s">
        <v>658</v>
      </c>
    </row>
    <row r="140" spans="5:11" x14ac:dyDescent="0.3">
      <c r="E140" s="365" t="s">
        <v>640</v>
      </c>
      <c r="K140" s="371" t="s">
        <v>661</v>
      </c>
    </row>
    <row r="141" spans="5:11" x14ac:dyDescent="0.3">
      <c r="E141" s="365" t="s">
        <v>659</v>
      </c>
    </row>
    <row r="142" spans="5:11" x14ac:dyDescent="0.3">
      <c r="E142" s="365" t="s">
        <v>638</v>
      </c>
    </row>
    <row r="146" spans="5:11" x14ac:dyDescent="0.3">
      <c r="E146" s="373" t="s">
        <v>665</v>
      </c>
    </row>
    <row r="147" spans="5:11" x14ac:dyDescent="0.3">
      <c r="E147" s="365" t="s">
        <v>493</v>
      </c>
    </row>
    <row r="148" spans="5:11" x14ac:dyDescent="0.3">
      <c r="E148" s="365" t="s">
        <v>666</v>
      </c>
    </row>
    <row r="149" spans="5:11" x14ac:dyDescent="0.3">
      <c r="E149" s="365" t="s">
        <v>631</v>
      </c>
      <c r="K149" s="371" t="s">
        <v>649</v>
      </c>
    </row>
    <row r="150" spans="5:11" x14ac:dyDescent="0.3">
      <c r="E150" s="365" t="s">
        <v>659</v>
      </c>
    </row>
    <row r="151" spans="5:11" x14ac:dyDescent="0.3">
      <c r="E151" s="365" t="s">
        <v>638</v>
      </c>
    </row>
    <row r="155" spans="5:11" x14ac:dyDescent="0.3">
      <c r="E155" s="373" t="s">
        <v>667</v>
      </c>
    </row>
    <row r="156" spans="5:11" x14ac:dyDescent="0.3">
      <c r="E156" s="365" t="s">
        <v>628</v>
      </c>
    </row>
    <row r="157" spans="5:11" x14ac:dyDescent="0.3">
      <c r="E157" s="365" t="s">
        <v>630</v>
      </c>
    </row>
    <row r="158" spans="5:11" x14ac:dyDescent="0.3">
      <c r="E158" s="365" t="s">
        <v>668</v>
      </c>
      <c r="K158" s="371" t="s">
        <v>670</v>
      </c>
    </row>
    <row r="159" spans="5:11" x14ac:dyDescent="0.3">
      <c r="E159" s="365" t="s">
        <v>632</v>
      </c>
    </row>
    <row r="160" spans="5:11" x14ac:dyDescent="0.3">
      <c r="E160" s="365" t="s">
        <v>669</v>
      </c>
    </row>
    <row r="164" spans="5:11" x14ac:dyDescent="0.3">
      <c r="E164" s="373" t="s">
        <v>671</v>
      </c>
    </row>
    <row r="165" spans="5:11" x14ac:dyDescent="0.3">
      <c r="E165" s="365" t="s">
        <v>628</v>
      </c>
    </row>
    <row r="166" spans="5:11" x14ac:dyDescent="0.3">
      <c r="E166" s="365" t="s">
        <v>630</v>
      </c>
    </row>
    <row r="167" spans="5:11" x14ac:dyDescent="0.3">
      <c r="E167" s="365" t="s">
        <v>672</v>
      </c>
      <c r="K167" s="371" t="s">
        <v>670</v>
      </c>
    </row>
    <row r="168" spans="5:11" x14ac:dyDescent="0.3">
      <c r="E168" s="365" t="s">
        <v>632</v>
      </c>
    </row>
    <row r="169" spans="5:11" x14ac:dyDescent="0.3">
      <c r="E169" s="365" t="s">
        <v>669</v>
      </c>
    </row>
    <row r="173" spans="5:11" x14ac:dyDescent="0.3">
      <c r="E173" s="373" t="s">
        <v>673</v>
      </c>
    </row>
    <row r="174" spans="5:11" x14ac:dyDescent="0.3">
      <c r="E174" s="365" t="s">
        <v>628</v>
      </c>
    </row>
    <row r="175" spans="5:11" x14ac:dyDescent="0.3">
      <c r="E175" s="365" t="s">
        <v>630</v>
      </c>
    </row>
    <row r="176" spans="5:11" x14ac:dyDescent="0.3">
      <c r="E176" s="365" t="s">
        <v>674</v>
      </c>
      <c r="K176" s="371" t="s">
        <v>670</v>
      </c>
    </row>
    <row r="177" spans="5:11" x14ac:dyDescent="0.3">
      <c r="E177" s="365" t="s">
        <v>632</v>
      </c>
    </row>
    <row r="178" spans="5:11" x14ac:dyDescent="0.3">
      <c r="E178" s="365" t="s">
        <v>669</v>
      </c>
    </row>
    <row r="183" spans="5:11" x14ac:dyDescent="0.3">
      <c r="E183" s="373" t="s">
        <v>675</v>
      </c>
      <c r="K183" s="371" t="s">
        <v>676</v>
      </c>
    </row>
    <row r="188" spans="5:11" x14ac:dyDescent="0.3">
      <c r="K188" s="91" t="s">
        <v>1261</v>
      </c>
    </row>
    <row r="189" spans="5:11" x14ac:dyDescent="0.3">
      <c r="K189" s="49" t="s">
        <v>1249</v>
      </c>
    </row>
    <row r="190" spans="5:11" x14ac:dyDescent="0.3">
      <c r="K190" s="49" t="s">
        <v>1250</v>
      </c>
    </row>
    <row r="191" spans="5:11" x14ac:dyDescent="0.3">
      <c r="K191" s="380" t="s">
        <v>1255</v>
      </c>
    </row>
    <row r="192" spans="5:11" x14ac:dyDescent="0.3">
      <c r="K192" s="518" t="s">
        <v>1252</v>
      </c>
    </row>
  </sheetData>
  <sheetProtection algorithmName="SHA-512" hashValue="aPcTaGXAEOF7UojFOYgGGjKcg7IcDdxWFw2pg9ubXJHfW8hkhiNB+0LTBC3r3e+7jr0KnmoaqGJ4z+vM+ltP0Q==" saltValue="14/22gLrfpQQeImdrlFP1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J10" name="Диапазон1_1_1_2_1"/>
    <protectedRange algorithmName="SHA-512" hashValue="rncuJ4mvkplD5ExV+INgf9V0KIxWvTyFv14aODOuq6e+HiQ8Ldc6kfqJTM/SpokFn6fscxCR7Ffmddbi63fMFw==" saltValue="s/Yt93XzbNN2zTchIf/7tQ==" spinCount="100000" sqref="K188:K192" name="Диапазон1_2"/>
  </protectedRanges>
  <hyperlinks>
    <hyperlink ref="K2" r:id="rId1" display="www.optimaservis.su"/>
    <hyperlink ref="K3" r:id="rId2" display="info@optimaservis.su"/>
    <hyperlink ref="K191" r:id="rId3" display="www.optimaservis.su"/>
    <hyperlink ref="K192" r:id="rId4"/>
  </hyperlinks>
  <pageMargins left="0.7" right="0.7" top="0.75" bottom="0.75" header="0.3" footer="0.3"/>
  <pageSetup paperSize="9" orientation="portrait" r:id="rId5"/>
  <ignoredErrors>
    <ignoredError sqref="K13 K22 K31 K40 K49 K58 K67 K76 K85 K94 K103 K112 K121 K131 K140 K158 K149 K167 K176 K183" numberStoredAsText="1"/>
  </ignoredErrors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M42"/>
  <sheetViews>
    <sheetView showGridLines="0" workbookViewId="0">
      <selection activeCell="C3" sqref="C3"/>
    </sheetView>
  </sheetViews>
  <sheetFormatPr defaultRowHeight="16.5" x14ac:dyDescent="0.3"/>
  <cols>
    <col min="1" max="1" width="29.140625" style="15" customWidth="1"/>
    <col min="2" max="2" width="22.42578125" style="15" customWidth="1"/>
    <col min="3" max="4" width="20.85546875" style="15" customWidth="1"/>
    <col min="5" max="5" width="22.28515625" style="15" customWidth="1"/>
    <col min="6" max="6" width="22.5703125" style="15" customWidth="1"/>
    <col min="7" max="7" width="8.28515625" style="25" customWidth="1"/>
    <col min="8" max="8" width="10.5703125" style="25" customWidth="1"/>
    <col min="9" max="9" width="8" style="25" customWidth="1"/>
    <col min="10" max="13" width="9.28515625" style="25" customWidth="1"/>
    <col min="14" max="14" width="8.85546875" style="15" customWidth="1"/>
    <col min="15" max="16384" width="9.140625" style="15"/>
  </cols>
  <sheetData>
    <row r="1" spans="1:13" x14ac:dyDescent="0.3">
      <c r="C1" s="35"/>
      <c r="D1" s="35"/>
      <c r="E1" s="35"/>
      <c r="F1" s="29" t="s">
        <v>1250</v>
      </c>
      <c r="G1" s="64"/>
      <c r="H1" s="64"/>
      <c r="I1" s="64"/>
    </row>
    <row r="2" spans="1:13" x14ac:dyDescent="0.3">
      <c r="C2" s="35"/>
      <c r="D2" s="35"/>
      <c r="E2" s="35"/>
      <c r="F2" s="378" t="s">
        <v>1247</v>
      </c>
      <c r="G2" s="64"/>
      <c r="H2" s="64"/>
      <c r="I2" s="64"/>
    </row>
    <row r="3" spans="1:13" x14ac:dyDescent="0.3">
      <c r="C3" s="35"/>
      <c r="D3" s="35"/>
      <c r="E3" s="35"/>
      <c r="F3" s="379" t="s">
        <v>1248</v>
      </c>
      <c r="G3" s="64"/>
      <c r="H3" s="64"/>
      <c r="I3" s="64"/>
    </row>
    <row r="4" spans="1:13" x14ac:dyDescent="0.3">
      <c r="C4" s="35"/>
      <c r="D4" s="35"/>
      <c r="E4" s="35"/>
      <c r="F4" s="29" t="s">
        <v>1249</v>
      </c>
      <c r="G4" s="64"/>
      <c r="H4" s="64"/>
      <c r="I4" s="64"/>
    </row>
    <row r="5" spans="1:13" x14ac:dyDescent="0.3">
      <c r="C5" s="35"/>
      <c r="D5" s="35"/>
      <c r="E5" s="35"/>
      <c r="F5" s="35"/>
      <c r="G5" s="64"/>
      <c r="H5" s="64"/>
      <c r="I5" s="64"/>
      <c r="J5" s="64"/>
      <c r="K5" s="116"/>
    </row>
    <row r="6" spans="1:13" x14ac:dyDescent="0.3">
      <c r="A6" s="37"/>
      <c r="B6" s="16"/>
      <c r="C6" s="38"/>
      <c r="D6" s="38"/>
      <c r="E6" s="38"/>
      <c r="F6" s="38"/>
      <c r="G6" s="167"/>
      <c r="H6" s="167"/>
      <c r="I6" s="167"/>
      <c r="J6" s="167"/>
      <c r="K6" s="126"/>
    </row>
    <row r="7" spans="1:13" x14ac:dyDescent="0.3">
      <c r="A7" s="37"/>
      <c r="C7" s="35"/>
      <c r="D7" s="35"/>
      <c r="E7" s="35"/>
      <c r="F7" s="35"/>
      <c r="G7" s="64"/>
      <c r="H7" s="64"/>
      <c r="I7" s="64"/>
      <c r="J7" s="64"/>
      <c r="K7" s="116"/>
    </row>
    <row r="8" spans="1:13" x14ac:dyDescent="0.3">
      <c r="A8" s="40"/>
      <c r="C8" s="35"/>
      <c r="D8" s="35"/>
      <c r="E8" s="35"/>
      <c r="F8" s="35"/>
      <c r="G8" s="64"/>
      <c r="H8" s="64"/>
      <c r="I8" s="64"/>
      <c r="J8" s="64"/>
      <c r="K8" s="116"/>
    </row>
    <row r="9" spans="1:13" ht="34.5" x14ac:dyDescent="0.6">
      <c r="A9" s="377" t="s">
        <v>85</v>
      </c>
      <c r="C9" s="35"/>
      <c r="D9" s="35"/>
      <c r="E9" s="60"/>
      <c r="F9" s="77"/>
      <c r="G9" s="64"/>
      <c r="H9" s="123"/>
      <c r="I9" s="64"/>
      <c r="J9" s="64"/>
      <c r="K9" s="116"/>
    </row>
    <row r="10" spans="1:13" s="316" customFormat="1" ht="29.25" x14ac:dyDescent="0.5">
      <c r="A10" s="477" t="s">
        <v>837</v>
      </c>
      <c r="C10" s="35"/>
      <c r="D10" s="35"/>
      <c r="E10" s="318"/>
      <c r="F10" s="319"/>
      <c r="G10" s="64"/>
      <c r="H10" s="320"/>
      <c r="I10" s="64"/>
      <c r="J10" s="64"/>
      <c r="K10" s="116"/>
      <c r="L10" s="25"/>
      <c r="M10" s="25"/>
    </row>
    <row r="11" spans="1:13" ht="17.25" customHeight="1" x14ac:dyDescent="0.3">
      <c r="C11" s="35"/>
      <c r="D11" s="35"/>
      <c r="E11" s="60"/>
      <c r="F11" s="107"/>
      <c r="G11" s="64"/>
      <c r="H11" s="64"/>
      <c r="I11" s="64"/>
      <c r="J11" s="64"/>
      <c r="K11" s="116"/>
    </row>
    <row r="12" spans="1:13" ht="145.5" customHeight="1" x14ac:dyDescent="0.3">
      <c r="C12" s="35"/>
      <c r="D12" s="35"/>
      <c r="E12" s="35"/>
      <c r="F12" s="35"/>
      <c r="G12" s="64"/>
      <c r="H12" s="64"/>
      <c r="I12" s="64"/>
      <c r="J12" s="64"/>
      <c r="K12" s="189"/>
    </row>
    <row r="13" spans="1:13" s="240" customFormat="1" ht="19.5" customHeight="1" x14ac:dyDescent="0.25">
      <c r="A13" s="240" t="s">
        <v>357</v>
      </c>
      <c r="B13" s="240" t="s">
        <v>357</v>
      </c>
      <c r="C13" s="240" t="s">
        <v>357</v>
      </c>
      <c r="D13" s="240" t="s">
        <v>357</v>
      </c>
      <c r="E13" s="240" t="s">
        <v>358</v>
      </c>
      <c r="F13" s="240" t="s">
        <v>358</v>
      </c>
      <c r="G13" s="241"/>
      <c r="H13" s="241"/>
      <c r="I13" s="241"/>
      <c r="J13" s="241"/>
      <c r="K13" s="242"/>
      <c r="L13" s="241"/>
      <c r="M13" s="241"/>
    </row>
    <row r="14" spans="1:13" ht="24.75" customHeight="1" x14ac:dyDescent="0.3">
      <c r="A14" s="239" t="s">
        <v>838</v>
      </c>
      <c r="B14" s="239" t="s">
        <v>839</v>
      </c>
      <c r="C14" s="239" t="s">
        <v>839</v>
      </c>
      <c r="D14" s="239" t="s">
        <v>838</v>
      </c>
      <c r="E14" s="239" t="s">
        <v>843</v>
      </c>
      <c r="F14" s="239" t="s">
        <v>844</v>
      </c>
    </row>
    <row r="15" spans="1:13" s="236" customFormat="1" x14ac:dyDescent="0.3">
      <c r="A15" s="272" t="s">
        <v>687</v>
      </c>
      <c r="B15" s="272" t="s">
        <v>840</v>
      </c>
      <c r="C15" s="272" t="s">
        <v>841</v>
      </c>
      <c r="D15" s="272" t="s">
        <v>842</v>
      </c>
      <c r="E15" s="272" t="s">
        <v>842</v>
      </c>
      <c r="F15" s="272" t="s">
        <v>840</v>
      </c>
      <c r="G15" s="237"/>
      <c r="H15" s="237"/>
      <c r="I15" s="237"/>
      <c r="J15" s="237"/>
      <c r="K15" s="237"/>
      <c r="L15" s="237"/>
      <c r="M15" s="237"/>
    </row>
    <row r="17" spans="1:13" s="316" customFormat="1" ht="22.5" x14ac:dyDescent="0.4">
      <c r="A17" s="477" t="s">
        <v>845</v>
      </c>
      <c r="G17" s="25"/>
      <c r="H17" s="25"/>
      <c r="I17" s="25"/>
      <c r="J17" s="25"/>
      <c r="K17" s="25"/>
      <c r="L17" s="25"/>
      <c r="M17" s="25"/>
    </row>
    <row r="19" spans="1:13" ht="183.75" customHeight="1" x14ac:dyDescent="0.3"/>
    <row r="20" spans="1:13" s="240" customFormat="1" ht="13.5" x14ac:dyDescent="0.25">
      <c r="A20" s="240" t="s">
        <v>357</v>
      </c>
      <c r="B20" s="240" t="s">
        <v>358</v>
      </c>
      <c r="C20" s="240" t="s">
        <v>360</v>
      </c>
      <c r="D20" s="240" t="s">
        <v>359</v>
      </c>
      <c r="G20" s="241"/>
      <c r="H20" s="241"/>
      <c r="I20" s="241"/>
      <c r="J20" s="241"/>
      <c r="K20" s="241"/>
      <c r="L20" s="241"/>
      <c r="M20" s="241"/>
    </row>
    <row r="21" spans="1:13" ht="17.25" customHeight="1" x14ac:dyDescent="0.3">
      <c r="A21" s="239" t="s">
        <v>838</v>
      </c>
      <c r="B21" s="239" t="s">
        <v>846</v>
      </c>
      <c r="C21" s="239" t="s">
        <v>838</v>
      </c>
      <c r="D21" s="239" t="s">
        <v>847</v>
      </c>
      <c r="E21" s="239"/>
      <c r="F21" s="239"/>
    </row>
    <row r="22" spans="1:13" s="26" customFormat="1" x14ac:dyDescent="0.3">
      <c r="A22" s="244" t="s">
        <v>685</v>
      </c>
      <c r="B22" s="244" t="s">
        <v>419</v>
      </c>
      <c r="C22" s="244" t="s">
        <v>686</v>
      </c>
      <c r="D22" s="244">
        <v>1950</v>
      </c>
      <c r="E22" s="244"/>
      <c r="F22" s="244"/>
      <c r="G22" s="54"/>
      <c r="H22" s="54"/>
      <c r="I22" s="54"/>
      <c r="J22" s="54"/>
      <c r="K22" s="54"/>
      <c r="L22" s="54"/>
      <c r="M22" s="54"/>
    </row>
    <row r="23" spans="1:13" x14ac:dyDescent="0.3">
      <c r="A23" s="34"/>
      <c r="B23" s="34"/>
      <c r="C23" s="34"/>
      <c r="D23" s="34"/>
    </row>
    <row r="24" spans="1:13" s="316" customFormat="1" ht="22.5" x14ac:dyDescent="0.4">
      <c r="A24" s="477" t="s">
        <v>848</v>
      </c>
      <c r="G24" s="25"/>
      <c r="H24" s="25"/>
      <c r="I24" s="25"/>
      <c r="J24" s="25"/>
      <c r="K24" s="25"/>
      <c r="L24" s="25"/>
      <c r="M24" s="25"/>
    </row>
    <row r="25" spans="1:13" s="316" customFormat="1" x14ac:dyDescent="0.3">
      <c r="G25" s="25"/>
      <c r="H25" s="25"/>
      <c r="I25" s="25"/>
      <c r="J25" s="25"/>
      <c r="K25" s="25"/>
      <c r="L25" s="25"/>
      <c r="M25" s="25"/>
    </row>
    <row r="26" spans="1:13" s="316" customFormat="1" ht="183.75" customHeight="1" x14ac:dyDescent="0.3">
      <c r="G26" s="25"/>
      <c r="H26" s="25"/>
      <c r="I26" s="25"/>
      <c r="J26" s="25"/>
      <c r="K26" s="25"/>
      <c r="L26" s="25"/>
      <c r="M26" s="25"/>
    </row>
    <row r="27" spans="1:13" s="240" customFormat="1" ht="13.5" x14ac:dyDescent="0.25">
      <c r="A27" s="240" t="s">
        <v>850</v>
      </c>
      <c r="B27" s="240" t="s">
        <v>851</v>
      </c>
      <c r="C27" s="240" t="s">
        <v>357</v>
      </c>
      <c r="D27" s="240" t="s">
        <v>358</v>
      </c>
      <c r="G27" s="241"/>
      <c r="H27" s="241"/>
      <c r="I27" s="241"/>
      <c r="J27" s="241"/>
      <c r="K27" s="241"/>
      <c r="L27" s="241"/>
      <c r="M27" s="241"/>
    </row>
    <row r="28" spans="1:13" s="316" customFormat="1" ht="17.25" customHeight="1" x14ac:dyDescent="0.3">
      <c r="A28" s="239" t="s">
        <v>849</v>
      </c>
      <c r="B28" s="239" t="s">
        <v>356</v>
      </c>
      <c r="C28" s="239" t="s">
        <v>849</v>
      </c>
      <c r="D28" s="239" t="s">
        <v>356</v>
      </c>
      <c r="E28" s="239"/>
      <c r="F28" s="239"/>
      <c r="G28" s="25"/>
      <c r="H28" s="25"/>
      <c r="I28" s="25"/>
      <c r="J28" s="25"/>
      <c r="K28" s="25"/>
      <c r="L28" s="25"/>
      <c r="M28" s="25"/>
    </row>
    <row r="29" spans="1:13" s="26" customFormat="1" x14ac:dyDescent="0.3">
      <c r="A29" s="244" t="s">
        <v>438</v>
      </c>
      <c r="B29" s="244" t="s">
        <v>439</v>
      </c>
      <c r="C29" s="244" t="s">
        <v>420</v>
      </c>
      <c r="D29" s="244" t="s">
        <v>420</v>
      </c>
      <c r="E29" s="244"/>
      <c r="F29" s="244"/>
      <c r="G29" s="54"/>
      <c r="H29" s="54"/>
      <c r="I29" s="54"/>
      <c r="J29" s="54"/>
      <c r="K29" s="54"/>
      <c r="L29" s="54"/>
      <c r="M29" s="54"/>
    </row>
    <row r="30" spans="1:13" s="26" customFormat="1" x14ac:dyDescent="0.3">
      <c r="A30" s="244"/>
      <c r="B30" s="244"/>
      <c r="C30" s="244"/>
      <c r="D30" s="244"/>
      <c r="E30" s="244"/>
      <c r="F30" s="244"/>
      <c r="G30" s="54"/>
      <c r="H30" s="54"/>
      <c r="I30" s="54"/>
      <c r="J30" s="54"/>
      <c r="K30" s="54"/>
      <c r="L30" s="54"/>
      <c r="M30" s="54"/>
    </row>
    <row r="31" spans="1:13" s="26" customFormat="1" ht="23.25" customHeight="1" x14ac:dyDescent="0.4">
      <c r="A31" s="477" t="s">
        <v>852</v>
      </c>
      <c r="B31" s="244"/>
      <c r="C31" s="244"/>
      <c r="D31" s="244"/>
      <c r="E31" s="244"/>
      <c r="F31" s="244"/>
      <c r="G31" s="54"/>
      <c r="H31" s="54"/>
      <c r="I31" s="54"/>
      <c r="J31" s="54"/>
      <c r="K31" s="54"/>
      <c r="L31" s="54"/>
      <c r="M31" s="54"/>
    </row>
    <row r="32" spans="1:13" s="316" customFormat="1" ht="163.5" customHeight="1" x14ac:dyDescent="0.3">
      <c r="G32" s="25"/>
      <c r="H32" s="25"/>
      <c r="I32" s="25"/>
      <c r="J32" s="25"/>
      <c r="K32" s="25"/>
      <c r="L32" s="25"/>
      <c r="M32" s="25"/>
    </row>
    <row r="33" spans="1:13" s="240" customFormat="1" ht="13.5" x14ac:dyDescent="0.25">
      <c r="A33" s="240" t="s">
        <v>853</v>
      </c>
      <c r="B33" s="240" t="s">
        <v>856</v>
      </c>
      <c r="C33" s="240" t="s">
        <v>859</v>
      </c>
      <c r="D33" s="240" t="s">
        <v>859</v>
      </c>
      <c r="E33" s="240" t="s">
        <v>862</v>
      </c>
      <c r="G33" s="241"/>
      <c r="H33" s="241"/>
      <c r="I33" s="241"/>
      <c r="J33" s="241"/>
      <c r="K33" s="241"/>
      <c r="L33" s="241"/>
      <c r="M33" s="241"/>
    </row>
    <row r="34" spans="1:13" s="316" customFormat="1" ht="17.25" customHeight="1" x14ac:dyDescent="0.3">
      <c r="A34" s="239" t="s">
        <v>854</v>
      </c>
      <c r="B34" s="239" t="s">
        <v>857</v>
      </c>
      <c r="C34" s="239" t="s">
        <v>701</v>
      </c>
      <c r="D34" s="239"/>
      <c r="E34" s="239" t="s">
        <v>863</v>
      </c>
      <c r="F34" s="239"/>
      <c r="G34" s="25"/>
      <c r="H34" s="25"/>
      <c r="I34" s="25"/>
      <c r="J34" s="25"/>
      <c r="K34" s="25"/>
      <c r="L34" s="25"/>
      <c r="M34" s="25"/>
    </row>
    <row r="35" spans="1:13" s="26" customFormat="1" x14ac:dyDescent="0.3">
      <c r="A35" s="244" t="s">
        <v>855</v>
      </c>
      <c r="B35" s="244" t="s">
        <v>858</v>
      </c>
      <c r="C35" s="244" t="s">
        <v>860</v>
      </c>
      <c r="D35" s="244" t="s">
        <v>861</v>
      </c>
      <c r="E35" s="244" t="s">
        <v>858</v>
      </c>
      <c r="F35" s="244"/>
      <c r="G35" s="54"/>
      <c r="H35" s="54"/>
      <c r="I35" s="54"/>
      <c r="J35" s="54"/>
      <c r="K35" s="54"/>
      <c r="L35" s="54"/>
      <c r="M35" s="54"/>
    </row>
    <row r="36" spans="1:13" s="26" customFormat="1" x14ac:dyDescent="0.3">
      <c r="A36" s="244"/>
      <c r="B36" s="244"/>
      <c r="C36" s="244"/>
      <c r="D36" s="244"/>
      <c r="E36" s="244"/>
      <c r="F36" s="244"/>
      <c r="G36" s="54"/>
      <c r="H36" s="54"/>
      <c r="I36" s="54"/>
      <c r="J36" s="54"/>
      <c r="K36" s="54"/>
      <c r="L36" s="54"/>
      <c r="M36" s="54"/>
    </row>
    <row r="38" spans="1:13" x14ac:dyDescent="0.3">
      <c r="F38" s="91" t="s">
        <v>1261</v>
      </c>
    </row>
    <row r="39" spans="1:13" x14ac:dyDescent="0.3">
      <c r="F39" s="49" t="s">
        <v>1249</v>
      </c>
    </row>
    <row r="40" spans="1:13" x14ac:dyDescent="0.3">
      <c r="F40" s="49" t="s">
        <v>1250</v>
      </c>
    </row>
    <row r="41" spans="1:13" x14ac:dyDescent="0.3">
      <c r="F41" s="380" t="s">
        <v>1255</v>
      </c>
    </row>
    <row r="42" spans="1:13" x14ac:dyDescent="0.3">
      <c r="F42" s="518" t="s">
        <v>1252</v>
      </c>
    </row>
  </sheetData>
  <sheetProtection algorithmName="SHA-512" hashValue="Y1aopC71XbZyskYgCEJijWUOSpoAGx0kqx8uWMHqlz9TKWCbaZRGwslPkAAcC24yceh1RsM5+F1RtFpFqf6S6A==" saltValue="KpsFf6xV7zntCR+BpL5Fk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E9:F11" name="Диапазон1_1_1_2_1_1"/>
    <protectedRange algorithmName="SHA-512" hashValue="rncuJ4mvkplD5ExV+INgf9V0KIxWvTyFv14aODOuq6e+HiQ8Ldc6kfqJTM/SpokFn6fscxCR7Ffmddbi63fMFw==" saltValue="s/Yt93XzbNN2zTchIf/7tQ==" spinCount="100000" sqref="H9:H10" name="Диапазон1_2"/>
    <protectedRange algorithmName="SHA-512" hashValue="rncuJ4mvkplD5ExV+INgf9V0KIxWvTyFv14aODOuq6e+HiQ8Ldc6kfqJTM/SpokFn6fscxCR7Ffmddbi63fMFw==" saltValue="s/Yt93XzbNN2zTchIf/7tQ==" spinCount="100000" sqref="F38:F42" name="Диапазон1_3"/>
  </protectedRanges>
  <hyperlinks>
    <hyperlink ref="F2" r:id="rId1" display="www.optimaservis.su"/>
    <hyperlink ref="F3" r:id="rId2" display="info@optimaservis.su"/>
    <hyperlink ref="F41" r:id="rId3" display="www.optimaservis.su"/>
    <hyperlink ref="F42" r:id="rId4"/>
  </hyperlinks>
  <pageMargins left="0.7" right="0.7" top="0.75" bottom="0.75" header="0.3" footer="0.3"/>
  <pageSetup paperSize="9" scale="69" fitToHeight="0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N78"/>
  <sheetViews>
    <sheetView showGridLines="0" zoomScaleNormal="100" workbookViewId="0">
      <selection activeCell="B8" sqref="B8"/>
    </sheetView>
  </sheetViews>
  <sheetFormatPr defaultRowHeight="16.5" x14ac:dyDescent="0.3"/>
  <cols>
    <col min="1" max="1" width="48.5703125" style="15" bestFit="1" customWidth="1"/>
    <col min="2" max="2" width="19" style="15" customWidth="1"/>
    <col min="3" max="3" width="11.7109375" style="15" bestFit="1" customWidth="1"/>
    <col min="4" max="4" width="11.5703125" style="15" customWidth="1"/>
    <col min="5" max="5" width="9.140625" style="15"/>
    <col min="6" max="6" width="10.28515625" style="15" bestFit="1" customWidth="1"/>
    <col min="7" max="7" width="6" style="15" hidden="1" customWidth="1"/>
    <col min="8" max="8" width="28.140625" style="15" hidden="1" customWidth="1"/>
    <col min="9" max="10" width="11.7109375" style="15" hidden="1" customWidth="1"/>
    <col min="11" max="14" width="9.140625" style="15" hidden="1" customWidth="1"/>
    <col min="15" max="16384" width="9.140625" style="15"/>
  </cols>
  <sheetData>
    <row r="1" spans="1:13" x14ac:dyDescent="0.3">
      <c r="F1" s="29" t="s">
        <v>1246</v>
      </c>
    </row>
    <row r="2" spans="1:13" x14ac:dyDescent="0.3">
      <c r="F2" s="378" t="s">
        <v>1247</v>
      </c>
    </row>
    <row r="3" spans="1:13" x14ac:dyDescent="0.3">
      <c r="F3" s="379" t="s">
        <v>1248</v>
      </c>
    </row>
    <row r="4" spans="1:13" x14ac:dyDescent="0.3">
      <c r="F4" s="29" t="s">
        <v>1249</v>
      </c>
    </row>
    <row r="7" spans="1:13" x14ac:dyDescent="0.3">
      <c r="J7" s="18"/>
    </row>
    <row r="8" spans="1:13" ht="34.5" x14ac:dyDescent="0.6">
      <c r="A8" s="377" t="s">
        <v>1</v>
      </c>
      <c r="E8" s="60" t="str">
        <f>IF(F8&gt;0,"Ваша скидка:","")</f>
        <v/>
      </c>
      <c r="F8" s="235"/>
      <c r="H8" s="220">
        <f>IF(F8&lt;&gt;"",F8,0)</f>
        <v>0</v>
      </c>
    </row>
    <row r="9" spans="1:13" x14ac:dyDescent="0.3">
      <c r="E9" s="61"/>
      <c r="F9" s="92" t="str">
        <f>IF(E8&gt;"","Цены указаны с учетом скидки!","")</f>
        <v/>
      </c>
    </row>
    <row r="10" spans="1:13" x14ac:dyDescent="0.3">
      <c r="E10" s="61"/>
      <c r="F10" s="63"/>
    </row>
    <row r="11" spans="1:13" x14ac:dyDescent="0.3">
      <c r="E11" s="61"/>
      <c r="F11" s="63"/>
    </row>
    <row r="12" spans="1:13" x14ac:dyDescent="0.3">
      <c r="E12" s="61"/>
      <c r="F12" s="63"/>
    </row>
    <row r="13" spans="1:13" x14ac:dyDescent="0.3">
      <c r="E13" s="61"/>
      <c r="F13" s="63"/>
    </row>
    <row r="14" spans="1:13" x14ac:dyDescent="0.3">
      <c r="E14" s="61"/>
      <c r="F14" s="62"/>
    </row>
    <row r="15" spans="1:13" s="19" customFormat="1" ht="20.25" x14ac:dyDescent="0.35">
      <c r="A15" s="76" t="s">
        <v>222</v>
      </c>
      <c r="C15" s="532" t="s">
        <v>221</v>
      </c>
      <c r="D15" s="532"/>
      <c r="E15" s="532"/>
      <c r="F15" s="532"/>
    </row>
    <row r="16" spans="1:13" s="19" customFormat="1" x14ac:dyDescent="0.3">
      <c r="A16" s="73" t="s">
        <v>189</v>
      </c>
      <c r="B16" s="73"/>
      <c r="C16" s="74" t="s">
        <v>193</v>
      </c>
      <c r="D16" s="74" t="s">
        <v>194</v>
      </c>
      <c r="E16" s="74" t="s">
        <v>191</v>
      </c>
      <c r="F16" s="74" t="s">
        <v>192</v>
      </c>
      <c r="H16" s="65" t="s">
        <v>189</v>
      </c>
      <c r="I16" s="65" t="s">
        <v>190</v>
      </c>
      <c r="J16" s="65" t="s">
        <v>193</v>
      </c>
      <c r="K16" s="65" t="s">
        <v>194</v>
      </c>
      <c r="L16" s="65" t="s">
        <v>191</v>
      </c>
      <c r="M16" s="65" t="s">
        <v>192</v>
      </c>
    </row>
    <row r="17" spans="1:13" s="19" customFormat="1" x14ac:dyDescent="0.3">
      <c r="A17" s="65" t="s">
        <v>2</v>
      </c>
      <c r="B17" s="65" t="s">
        <v>195</v>
      </c>
      <c r="C17" s="71">
        <v>599</v>
      </c>
      <c r="D17" s="71">
        <v>678</v>
      </c>
      <c r="E17" s="71">
        <v>1290</v>
      </c>
      <c r="F17" s="71">
        <v>1370</v>
      </c>
      <c r="H17" s="65" t="s">
        <v>2</v>
      </c>
      <c r="I17" s="65" t="s">
        <v>195</v>
      </c>
      <c r="J17" s="65">
        <v>645</v>
      </c>
      <c r="K17" s="65">
        <v>705</v>
      </c>
      <c r="L17" s="66">
        <v>1372.5</v>
      </c>
      <c r="M17" s="65">
        <v>1605</v>
      </c>
    </row>
    <row r="18" spans="1:13" s="19" customFormat="1" x14ac:dyDescent="0.3">
      <c r="A18" s="65" t="s">
        <v>196</v>
      </c>
      <c r="B18" s="65" t="s">
        <v>197</v>
      </c>
      <c r="C18" s="71">
        <v>791</v>
      </c>
      <c r="D18" s="71">
        <v>884</v>
      </c>
      <c r="E18" s="71">
        <v>1802</v>
      </c>
      <c r="F18" s="71">
        <v>1929</v>
      </c>
      <c r="H18" s="65" t="s">
        <v>196</v>
      </c>
      <c r="I18" s="65" t="s">
        <v>197</v>
      </c>
      <c r="J18" s="66">
        <v>862.5</v>
      </c>
      <c r="K18" s="65">
        <v>945</v>
      </c>
      <c r="L18" s="65">
        <v>1920</v>
      </c>
      <c r="M18" s="65">
        <v>2250</v>
      </c>
    </row>
    <row r="19" spans="1:13" s="19" customFormat="1" x14ac:dyDescent="0.3">
      <c r="A19" s="65" t="s">
        <v>3</v>
      </c>
      <c r="B19" s="65" t="s">
        <v>198</v>
      </c>
      <c r="C19" s="71">
        <v>791</v>
      </c>
      <c r="D19" s="71">
        <v>884</v>
      </c>
      <c r="E19" s="71">
        <v>1802</v>
      </c>
      <c r="F19" s="71">
        <v>1929</v>
      </c>
      <c r="H19" s="65" t="s">
        <v>3</v>
      </c>
      <c r="I19" s="65" t="s">
        <v>198</v>
      </c>
      <c r="J19" s="66">
        <v>862.5</v>
      </c>
      <c r="K19" s="66">
        <v>945</v>
      </c>
      <c r="L19" s="66">
        <v>1920</v>
      </c>
      <c r="M19" s="65">
        <v>2250</v>
      </c>
    </row>
    <row r="20" spans="1:13" s="19" customFormat="1" x14ac:dyDescent="0.3">
      <c r="A20" s="65" t="s">
        <v>199</v>
      </c>
      <c r="B20" s="65" t="s">
        <v>197</v>
      </c>
      <c r="C20" s="71">
        <v>851</v>
      </c>
      <c r="D20" s="71">
        <v>944</v>
      </c>
      <c r="E20" s="71">
        <v>1862</v>
      </c>
      <c r="F20" s="71">
        <v>1982</v>
      </c>
      <c r="H20" s="65" t="s">
        <v>199</v>
      </c>
      <c r="I20" s="65" t="s">
        <v>197</v>
      </c>
      <c r="J20" s="66">
        <v>952.5</v>
      </c>
      <c r="K20" s="66">
        <v>1035</v>
      </c>
      <c r="L20" s="66">
        <v>2010</v>
      </c>
      <c r="M20" s="65">
        <v>2370</v>
      </c>
    </row>
    <row r="21" spans="1:13" s="19" customFormat="1" x14ac:dyDescent="0.3">
      <c r="A21" s="65" t="s">
        <v>708</v>
      </c>
      <c r="B21" s="65" t="s">
        <v>710</v>
      </c>
      <c r="C21" s="71">
        <v>459</v>
      </c>
      <c r="D21" s="71">
        <v>492</v>
      </c>
      <c r="E21" s="71">
        <v>958</v>
      </c>
      <c r="F21" s="71">
        <v>1017</v>
      </c>
      <c r="H21" s="65" t="s">
        <v>200</v>
      </c>
      <c r="I21" s="65" t="s">
        <v>201</v>
      </c>
      <c r="J21" s="66">
        <v>502.5</v>
      </c>
      <c r="K21" s="66">
        <v>547.5</v>
      </c>
      <c r="L21" s="66">
        <v>1027.5</v>
      </c>
      <c r="M21" s="65">
        <v>1200</v>
      </c>
    </row>
    <row r="22" spans="1:13" s="19" customFormat="1" x14ac:dyDescent="0.3">
      <c r="A22" s="68"/>
      <c r="B22" s="68"/>
      <c r="C22" s="75"/>
      <c r="D22" s="75"/>
      <c r="E22" s="75"/>
      <c r="F22" s="75"/>
      <c r="H22" s="68"/>
      <c r="I22" s="68"/>
      <c r="J22" s="70"/>
      <c r="K22" s="70"/>
      <c r="L22" s="70"/>
      <c r="M22" s="68"/>
    </row>
    <row r="23" spans="1:13" s="19" customFormat="1" ht="20.25" x14ac:dyDescent="0.35">
      <c r="A23" s="76" t="s">
        <v>223</v>
      </c>
      <c r="C23" s="72"/>
      <c r="D23" s="72"/>
      <c r="E23" s="72"/>
      <c r="F23" s="72"/>
    </row>
    <row r="24" spans="1:13" s="19" customFormat="1" x14ac:dyDescent="0.3">
      <c r="A24" s="73" t="s">
        <v>189</v>
      </c>
      <c r="B24" s="73"/>
      <c r="C24" s="74" t="s">
        <v>193</v>
      </c>
      <c r="D24" s="74" t="s">
        <v>194</v>
      </c>
      <c r="E24" s="74" t="s">
        <v>191</v>
      </c>
      <c r="F24" s="74" t="s">
        <v>192</v>
      </c>
      <c r="H24" s="19" t="s">
        <v>189</v>
      </c>
      <c r="I24" s="19" t="s">
        <v>202</v>
      </c>
      <c r="J24" s="19" t="s">
        <v>193</v>
      </c>
      <c r="K24" s="19" t="s">
        <v>194</v>
      </c>
      <c r="L24" s="19" t="s">
        <v>191</v>
      </c>
      <c r="M24" s="19" t="s">
        <v>192</v>
      </c>
    </row>
    <row r="25" spans="1:13" s="19" customFormat="1" x14ac:dyDescent="0.3">
      <c r="A25" s="65" t="s">
        <v>2</v>
      </c>
      <c r="B25" s="65" t="s">
        <v>203</v>
      </c>
      <c r="C25" s="71">
        <v>798</v>
      </c>
      <c r="D25" s="71">
        <v>891</v>
      </c>
      <c r="E25" s="71">
        <v>1736</v>
      </c>
      <c r="F25" s="71">
        <v>1942</v>
      </c>
      <c r="H25" s="19" t="s">
        <v>2</v>
      </c>
      <c r="I25" s="19" t="s">
        <v>203</v>
      </c>
      <c r="J25" s="67">
        <v>855</v>
      </c>
      <c r="K25" s="67">
        <v>960</v>
      </c>
      <c r="L25" s="67">
        <v>1950</v>
      </c>
      <c r="M25" s="67">
        <v>2400</v>
      </c>
    </row>
    <row r="26" spans="1:13" s="19" customFormat="1" x14ac:dyDescent="0.3">
      <c r="A26" s="65" t="s">
        <v>196</v>
      </c>
      <c r="B26" s="65" t="s">
        <v>204</v>
      </c>
      <c r="C26" s="71">
        <v>944</v>
      </c>
      <c r="D26" s="71">
        <v>1037</v>
      </c>
      <c r="E26" s="71">
        <v>2062</v>
      </c>
      <c r="F26" s="71">
        <v>2314</v>
      </c>
      <c r="H26" s="19" t="s">
        <v>196</v>
      </c>
      <c r="I26" s="19" t="s">
        <v>204</v>
      </c>
      <c r="J26" s="67">
        <v>1020</v>
      </c>
      <c r="K26" s="67">
        <v>1065</v>
      </c>
      <c r="L26" s="67">
        <v>2340</v>
      </c>
      <c r="M26" s="67">
        <v>2880</v>
      </c>
    </row>
    <row r="27" spans="1:13" s="19" customFormat="1" x14ac:dyDescent="0.3">
      <c r="A27" s="65" t="s">
        <v>3</v>
      </c>
      <c r="B27" s="65" t="s">
        <v>205</v>
      </c>
      <c r="C27" s="71">
        <v>944</v>
      </c>
      <c r="D27" s="71">
        <v>1037</v>
      </c>
      <c r="E27" s="71">
        <v>2062</v>
      </c>
      <c r="F27" s="71">
        <v>2314</v>
      </c>
      <c r="H27" s="19" t="s">
        <v>3</v>
      </c>
      <c r="I27" s="19" t="s">
        <v>205</v>
      </c>
      <c r="J27" s="67">
        <v>1020</v>
      </c>
      <c r="K27" s="67">
        <v>1065</v>
      </c>
      <c r="L27" s="67">
        <v>2340</v>
      </c>
      <c r="M27" s="67">
        <v>2880</v>
      </c>
    </row>
    <row r="28" spans="1:13" s="19" customFormat="1" x14ac:dyDescent="0.3">
      <c r="A28" s="65" t="s">
        <v>199</v>
      </c>
      <c r="B28" s="65" t="s">
        <v>204</v>
      </c>
      <c r="C28" s="71">
        <v>1017</v>
      </c>
      <c r="D28" s="71">
        <v>1144</v>
      </c>
      <c r="E28" s="71">
        <v>2208</v>
      </c>
      <c r="F28" s="71">
        <v>2487</v>
      </c>
      <c r="H28" s="19" t="s">
        <v>199</v>
      </c>
      <c r="I28" s="19" t="s">
        <v>204</v>
      </c>
      <c r="J28" s="67">
        <v>1132.5</v>
      </c>
      <c r="K28" s="67">
        <v>1252.5</v>
      </c>
      <c r="L28" s="67">
        <v>2535</v>
      </c>
      <c r="M28" s="67">
        <v>3120</v>
      </c>
    </row>
    <row r="29" spans="1:13" s="19" customFormat="1" x14ac:dyDescent="0.3">
      <c r="A29" s="65" t="s">
        <v>708</v>
      </c>
      <c r="B29" s="65" t="s">
        <v>710</v>
      </c>
      <c r="C29" s="71">
        <v>539</v>
      </c>
      <c r="D29" s="71">
        <v>612</v>
      </c>
      <c r="E29" s="71">
        <v>1184</v>
      </c>
      <c r="F29" s="71">
        <v>1224</v>
      </c>
      <c r="H29" s="19" t="s">
        <v>200</v>
      </c>
      <c r="I29" s="19" t="s">
        <v>206</v>
      </c>
      <c r="J29" s="67">
        <v>562.5</v>
      </c>
      <c r="K29" s="67">
        <v>622.5</v>
      </c>
      <c r="L29" s="67">
        <v>1222.5</v>
      </c>
      <c r="M29" s="67">
        <v>1500</v>
      </c>
    </row>
    <row r="30" spans="1:13" s="19" customFormat="1" x14ac:dyDescent="0.3">
      <c r="A30" s="65" t="s">
        <v>709</v>
      </c>
      <c r="B30" s="65" t="s">
        <v>207</v>
      </c>
      <c r="C30" s="71">
        <v>1370</v>
      </c>
      <c r="D30" s="71">
        <v>1583</v>
      </c>
      <c r="E30" s="71">
        <v>2966</v>
      </c>
      <c r="F30" s="71">
        <v>3458</v>
      </c>
      <c r="H30" s="19" t="s">
        <v>200</v>
      </c>
      <c r="I30" s="19" t="s">
        <v>207</v>
      </c>
      <c r="J30" s="67">
        <v>1515</v>
      </c>
      <c r="K30" s="67">
        <v>1687.5</v>
      </c>
      <c r="L30" s="67">
        <v>3495</v>
      </c>
      <c r="M30" s="67">
        <v>4320</v>
      </c>
    </row>
    <row r="31" spans="1:13" s="19" customFormat="1" x14ac:dyDescent="0.3">
      <c r="A31" s="65" t="s">
        <v>711</v>
      </c>
      <c r="B31" s="65" t="s">
        <v>712</v>
      </c>
      <c r="C31" s="71">
        <v>2793</v>
      </c>
      <c r="D31" s="71">
        <v>3192</v>
      </c>
      <c r="E31" s="71">
        <v>5480</v>
      </c>
      <c r="F31" s="71">
        <v>5892</v>
      </c>
      <c r="H31" s="19" t="s">
        <v>200</v>
      </c>
      <c r="I31" s="19" t="s">
        <v>208</v>
      </c>
      <c r="J31" s="67">
        <v>2295</v>
      </c>
      <c r="K31" s="67">
        <v>2985</v>
      </c>
      <c r="L31" s="67">
        <v>5535</v>
      </c>
      <c r="M31" s="67">
        <v>6630</v>
      </c>
    </row>
    <row r="32" spans="1:13" s="19" customFormat="1" x14ac:dyDescent="0.3">
      <c r="C32" s="72"/>
      <c r="D32" s="72"/>
      <c r="E32" s="72"/>
      <c r="F32" s="72"/>
    </row>
    <row r="33" spans="1:13" s="19" customFormat="1" ht="20.25" x14ac:dyDescent="0.35">
      <c r="A33" s="76" t="s">
        <v>224</v>
      </c>
      <c r="C33" s="72"/>
      <c r="D33" s="72"/>
      <c r="E33" s="72"/>
      <c r="F33" s="72"/>
    </row>
    <row r="34" spans="1:13" s="19" customFormat="1" x14ac:dyDescent="0.3">
      <c r="A34" s="73" t="s">
        <v>189</v>
      </c>
      <c r="B34" s="73"/>
      <c r="C34" s="74" t="s">
        <v>193</v>
      </c>
      <c r="D34" s="74" t="s">
        <v>194</v>
      </c>
      <c r="E34" s="74" t="s">
        <v>191</v>
      </c>
      <c r="F34" s="74" t="s">
        <v>192</v>
      </c>
      <c r="H34" s="19" t="s">
        <v>189</v>
      </c>
      <c r="I34" s="19" t="s">
        <v>209</v>
      </c>
      <c r="J34" s="19" t="s">
        <v>193</v>
      </c>
      <c r="K34" s="19" t="s">
        <v>194</v>
      </c>
      <c r="L34" s="19" t="s">
        <v>191</v>
      </c>
      <c r="M34" s="19" t="s">
        <v>192</v>
      </c>
    </row>
    <row r="35" spans="1:13" s="19" customFormat="1" x14ac:dyDescent="0.3">
      <c r="A35" s="65" t="s">
        <v>2</v>
      </c>
      <c r="B35" s="65" t="s">
        <v>210</v>
      </c>
      <c r="C35" s="71">
        <v>1589</v>
      </c>
      <c r="D35" s="71">
        <v>1716</v>
      </c>
      <c r="E35" s="71">
        <v>3378</v>
      </c>
      <c r="F35" s="71">
        <v>3724</v>
      </c>
      <c r="H35" s="19" t="s">
        <v>2</v>
      </c>
      <c r="I35" s="19" t="s">
        <v>210</v>
      </c>
      <c r="J35" s="67">
        <v>1657.5</v>
      </c>
      <c r="K35" s="67">
        <v>1830</v>
      </c>
      <c r="L35" s="67">
        <v>3705</v>
      </c>
      <c r="M35" s="67">
        <v>4470</v>
      </c>
    </row>
    <row r="36" spans="1:13" s="19" customFormat="1" x14ac:dyDescent="0.3">
      <c r="A36" s="65" t="s">
        <v>196</v>
      </c>
      <c r="B36" s="65" t="s">
        <v>211</v>
      </c>
      <c r="C36" s="71">
        <v>1729</v>
      </c>
      <c r="D36" s="71">
        <v>1929</v>
      </c>
      <c r="E36" s="71">
        <v>3684</v>
      </c>
      <c r="F36" s="71">
        <v>4123</v>
      </c>
      <c r="H36" s="19" t="s">
        <v>196</v>
      </c>
      <c r="I36" s="19" t="s">
        <v>211</v>
      </c>
      <c r="J36" s="67">
        <v>1845</v>
      </c>
      <c r="K36" s="67">
        <v>2025</v>
      </c>
      <c r="L36" s="67">
        <v>4125</v>
      </c>
      <c r="M36" s="67">
        <v>4950</v>
      </c>
    </row>
    <row r="37" spans="1:13" s="19" customFormat="1" x14ac:dyDescent="0.3">
      <c r="A37" s="65" t="s">
        <v>3</v>
      </c>
      <c r="B37" s="65" t="s">
        <v>212</v>
      </c>
      <c r="C37" s="71">
        <v>1729</v>
      </c>
      <c r="D37" s="71">
        <v>1929</v>
      </c>
      <c r="E37" s="71">
        <v>3684</v>
      </c>
      <c r="F37" s="71">
        <v>4123</v>
      </c>
      <c r="H37" s="19" t="s">
        <v>3</v>
      </c>
      <c r="I37" s="19" t="s">
        <v>212</v>
      </c>
      <c r="J37" s="67">
        <v>1845</v>
      </c>
      <c r="K37" s="67">
        <v>2025</v>
      </c>
      <c r="L37" s="67">
        <v>4125</v>
      </c>
      <c r="M37" s="67">
        <v>4950</v>
      </c>
    </row>
    <row r="38" spans="1:13" s="19" customFormat="1" x14ac:dyDescent="0.3">
      <c r="A38" s="65" t="s">
        <v>199</v>
      </c>
      <c r="B38" s="65" t="s">
        <v>211</v>
      </c>
      <c r="C38" s="71">
        <v>1796</v>
      </c>
      <c r="D38" s="71">
        <v>1995</v>
      </c>
      <c r="E38" s="71">
        <v>3857</v>
      </c>
      <c r="F38" s="71">
        <v>4323</v>
      </c>
      <c r="H38" s="19" t="s">
        <v>199</v>
      </c>
      <c r="I38" s="19" t="s">
        <v>211</v>
      </c>
      <c r="J38" s="67">
        <v>1912.5</v>
      </c>
      <c r="K38" s="67">
        <v>2122.5</v>
      </c>
      <c r="L38" s="67">
        <v>4365</v>
      </c>
      <c r="M38" s="67">
        <v>5250</v>
      </c>
    </row>
    <row r="39" spans="1:13" s="19" customFormat="1" x14ac:dyDescent="0.3">
      <c r="A39" s="65" t="s">
        <v>708</v>
      </c>
      <c r="B39" s="65" t="s">
        <v>713</v>
      </c>
      <c r="C39" s="71">
        <v>971</v>
      </c>
      <c r="D39" s="71">
        <v>1064</v>
      </c>
      <c r="E39" s="71">
        <v>2008</v>
      </c>
      <c r="F39" s="71">
        <v>2195</v>
      </c>
      <c r="H39" s="19" t="s">
        <v>200</v>
      </c>
      <c r="I39" s="19" t="s">
        <v>213</v>
      </c>
      <c r="J39" s="67">
        <v>1027.5</v>
      </c>
      <c r="K39" s="67">
        <v>1132.5</v>
      </c>
      <c r="L39" s="67">
        <v>2190</v>
      </c>
      <c r="M39" s="67">
        <v>2625</v>
      </c>
    </row>
    <row r="40" spans="1:13" s="19" customFormat="1" x14ac:dyDescent="0.3">
      <c r="A40" s="65" t="s">
        <v>709</v>
      </c>
      <c r="B40" s="65" t="s">
        <v>207</v>
      </c>
      <c r="C40" s="71">
        <v>3232</v>
      </c>
      <c r="D40" s="71">
        <v>3671</v>
      </c>
      <c r="E40" s="71">
        <v>6291</v>
      </c>
      <c r="F40" s="71">
        <v>6943</v>
      </c>
      <c r="H40" s="19" t="s">
        <v>200</v>
      </c>
      <c r="I40" s="19" t="s">
        <v>214</v>
      </c>
      <c r="J40" s="67">
        <v>3435</v>
      </c>
      <c r="K40" s="67">
        <v>3862.5</v>
      </c>
      <c r="L40" s="67">
        <v>7200</v>
      </c>
      <c r="M40" s="67">
        <v>8400</v>
      </c>
    </row>
    <row r="41" spans="1:13" s="19" customFormat="1" x14ac:dyDescent="0.3">
      <c r="A41" s="65" t="s">
        <v>711</v>
      </c>
      <c r="B41" s="65" t="s">
        <v>712</v>
      </c>
      <c r="C41" s="71">
        <v>7243</v>
      </c>
      <c r="D41" s="71">
        <v>8211</v>
      </c>
      <c r="E41" s="71">
        <v>13636</v>
      </c>
      <c r="F41" s="71">
        <v>14340</v>
      </c>
      <c r="H41" s="19" t="s">
        <v>215</v>
      </c>
      <c r="I41" s="19" t="s">
        <v>216</v>
      </c>
      <c r="J41" s="67">
        <v>5610</v>
      </c>
      <c r="K41" s="67">
        <v>6187.5</v>
      </c>
      <c r="L41" s="67">
        <v>10627.5</v>
      </c>
      <c r="M41" s="67">
        <v>12300</v>
      </c>
    </row>
    <row r="42" spans="1:13" s="19" customFormat="1" ht="17.25" customHeight="1" x14ac:dyDescent="0.3">
      <c r="C42" s="72"/>
      <c r="D42" s="72"/>
      <c r="E42" s="72"/>
      <c r="F42" s="72"/>
    </row>
    <row r="43" spans="1:13" s="19" customFormat="1" ht="20.25" x14ac:dyDescent="0.35">
      <c r="A43" s="76" t="s">
        <v>225</v>
      </c>
      <c r="C43" s="72"/>
      <c r="D43" s="72"/>
      <c r="E43" s="72"/>
      <c r="F43" s="72"/>
    </row>
    <row r="44" spans="1:13" s="19" customFormat="1" x14ac:dyDescent="0.3">
      <c r="A44" s="73" t="s">
        <v>189</v>
      </c>
      <c r="B44" s="73"/>
      <c r="C44" s="74" t="s">
        <v>193</v>
      </c>
      <c r="D44" s="74" t="s">
        <v>194</v>
      </c>
      <c r="E44" s="74" t="s">
        <v>191</v>
      </c>
      <c r="F44" s="74" t="s">
        <v>192</v>
      </c>
      <c r="H44" s="19" t="s">
        <v>189</v>
      </c>
      <c r="I44" s="19" t="s">
        <v>217</v>
      </c>
      <c r="J44" s="19" t="s">
        <v>193</v>
      </c>
      <c r="K44" s="19" t="s">
        <v>194</v>
      </c>
      <c r="L44" s="19" t="s">
        <v>191</v>
      </c>
      <c r="M44" s="19" t="s">
        <v>192</v>
      </c>
    </row>
    <row r="45" spans="1:13" s="19" customFormat="1" x14ac:dyDescent="0.3">
      <c r="A45" s="65" t="s">
        <v>2</v>
      </c>
      <c r="B45" s="65" t="s">
        <v>218</v>
      </c>
      <c r="C45" s="71">
        <v>3126</v>
      </c>
      <c r="D45" s="71">
        <v>3578</v>
      </c>
      <c r="E45" s="71">
        <v>6118</v>
      </c>
      <c r="F45" s="71">
        <v>6477</v>
      </c>
      <c r="H45" s="19" t="s">
        <v>2</v>
      </c>
      <c r="I45" s="19" t="s">
        <v>218</v>
      </c>
      <c r="J45" s="67">
        <v>3225</v>
      </c>
      <c r="K45" s="67">
        <v>3712.5</v>
      </c>
      <c r="L45" s="67">
        <v>7102.5</v>
      </c>
      <c r="M45" s="67">
        <v>7920</v>
      </c>
    </row>
    <row r="46" spans="1:13" s="19" customFormat="1" x14ac:dyDescent="0.3">
      <c r="A46" s="65" t="s">
        <v>196</v>
      </c>
      <c r="B46" s="65" t="s">
        <v>219</v>
      </c>
      <c r="C46" s="71">
        <v>3724</v>
      </c>
      <c r="D46" s="71">
        <v>4376</v>
      </c>
      <c r="E46" s="71">
        <v>7648</v>
      </c>
      <c r="F46" s="71">
        <v>8086</v>
      </c>
      <c r="H46" s="19" t="s">
        <v>196</v>
      </c>
      <c r="I46" s="19" t="s">
        <v>219</v>
      </c>
      <c r="J46" s="67">
        <v>3915</v>
      </c>
      <c r="K46" s="67">
        <v>4552.5</v>
      </c>
      <c r="L46" s="67">
        <v>8880</v>
      </c>
      <c r="M46" s="67">
        <v>9930</v>
      </c>
    </row>
    <row r="47" spans="1:13" s="19" customFormat="1" x14ac:dyDescent="0.3">
      <c r="A47" s="65" t="s">
        <v>3</v>
      </c>
      <c r="B47" s="65" t="s">
        <v>220</v>
      </c>
      <c r="C47" s="71">
        <v>3724</v>
      </c>
      <c r="D47" s="71">
        <v>4376</v>
      </c>
      <c r="E47" s="71">
        <v>7648</v>
      </c>
      <c r="F47" s="71">
        <v>8086</v>
      </c>
      <c r="H47" s="19" t="s">
        <v>3</v>
      </c>
      <c r="I47" s="19" t="s">
        <v>220</v>
      </c>
      <c r="J47" s="67">
        <v>3915</v>
      </c>
      <c r="K47" s="67">
        <v>4552.5</v>
      </c>
      <c r="L47" s="67">
        <v>8880</v>
      </c>
      <c r="M47" s="67">
        <v>9930</v>
      </c>
    </row>
    <row r="48" spans="1:13" s="321" customFormat="1" x14ac:dyDescent="0.3">
      <c r="A48" s="331"/>
      <c r="B48" s="331"/>
      <c r="C48" s="75"/>
      <c r="D48" s="75"/>
      <c r="E48" s="75"/>
      <c r="F48" s="75"/>
      <c r="J48" s="67"/>
      <c r="K48" s="67"/>
      <c r="L48" s="67"/>
      <c r="M48" s="67"/>
    </row>
    <row r="49" spans="1:13" s="321" customFormat="1" x14ac:dyDescent="0.3">
      <c r="A49" s="73" t="s">
        <v>189</v>
      </c>
      <c r="B49" s="73"/>
      <c r="C49" s="75"/>
      <c r="D49" s="75"/>
      <c r="E49" s="75"/>
      <c r="F49" s="75"/>
      <c r="J49" s="67"/>
      <c r="K49" s="67"/>
      <c r="L49" s="67"/>
      <c r="M49" s="67"/>
    </row>
    <row r="50" spans="1:13" s="321" customFormat="1" x14ac:dyDescent="0.3">
      <c r="A50" s="65" t="s">
        <v>736</v>
      </c>
      <c r="B50" s="65" t="s">
        <v>141</v>
      </c>
      <c r="C50" s="75"/>
      <c r="D50" s="75"/>
      <c r="E50" s="75"/>
      <c r="F50" s="75"/>
      <c r="J50" s="67"/>
      <c r="K50" s="67"/>
      <c r="L50" s="67"/>
      <c r="M50" s="67"/>
    </row>
    <row r="51" spans="1:13" s="321" customFormat="1" x14ac:dyDescent="0.3">
      <c r="A51" s="65" t="s">
        <v>737</v>
      </c>
      <c r="B51" s="65" t="s">
        <v>141</v>
      </c>
      <c r="C51" s="75"/>
      <c r="D51" s="75"/>
      <c r="E51" s="75"/>
      <c r="F51" s="75"/>
      <c r="J51" s="67"/>
      <c r="K51" s="67"/>
      <c r="L51" s="67"/>
      <c r="M51" s="67"/>
    </row>
    <row r="52" spans="1:13" s="321" customFormat="1" x14ac:dyDescent="0.3">
      <c r="A52" s="65" t="s">
        <v>738</v>
      </c>
      <c r="B52" s="65" t="s">
        <v>141</v>
      </c>
      <c r="C52" s="75"/>
      <c r="D52" s="75"/>
      <c r="E52" s="75"/>
      <c r="F52" s="75"/>
      <c r="J52" s="67"/>
      <c r="K52" s="67"/>
      <c r="L52" s="67"/>
      <c r="M52" s="67"/>
    </row>
    <row r="53" spans="1:13" s="19" customFormat="1" ht="20.25" customHeight="1" x14ac:dyDescent="0.3">
      <c r="A53" s="68"/>
      <c r="B53" s="68"/>
      <c r="C53" s="68"/>
      <c r="D53" s="68"/>
      <c r="E53" s="68"/>
      <c r="F53" s="68"/>
      <c r="G53" s="69"/>
      <c r="H53" s="68"/>
      <c r="I53" s="68"/>
      <c r="J53" s="68"/>
      <c r="K53" s="68"/>
      <c r="L53" s="68"/>
      <c r="M53" s="68"/>
    </row>
    <row r="54" spans="1:13" ht="44.25" customHeight="1" x14ac:dyDescent="0.3">
      <c r="A54" s="78" t="s">
        <v>226</v>
      </c>
      <c r="B54" s="83">
        <v>75</v>
      </c>
      <c r="C54" s="526" t="s">
        <v>228</v>
      </c>
      <c r="D54" s="527"/>
      <c r="E54" s="86"/>
      <c r="F54" s="524">
        <v>115</v>
      </c>
      <c r="G54" s="58"/>
      <c r="H54" s="58"/>
      <c r="I54" s="59"/>
      <c r="J54" s="58"/>
    </row>
    <row r="55" spans="1:13" ht="44.25" customHeight="1" x14ac:dyDescent="0.3">
      <c r="A55" s="80" t="s">
        <v>227</v>
      </c>
      <c r="B55" s="81">
        <v>610</v>
      </c>
      <c r="C55" s="528"/>
      <c r="D55" s="529"/>
      <c r="E55" s="87"/>
      <c r="F55" s="525"/>
      <c r="G55" s="58"/>
      <c r="H55" s="58"/>
      <c r="I55" s="59"/>
      <c r="J55" s="58"/>
    </row>
    <row r="56" spans="1:13" ht="44.25" customHeight="1" x14ac:dyDescent="0.3">
      <c r="A56" s="78" t="s">
        <v>4</v>
      </c>
      <c r="B56" s="81">
        <f>3200-3200*$H$8</f>
        <v>3200</v>
      </c>
      <c r="C56" s="530" t="s">
        <v>234</v>
      </c>
      <c r="D56" s="531"/>
      <c r="E56" s="85"/>
      <c r="F56" s="79">
        <f>30-30*$H$8</f>
        <v>30</v>
      </c>
      <c r="G56" s="58"/>
      <c r="H56" s="58"/>
      <c r="I56" s="59"/>
      <c r="J56" s="58"/>
    </row>
    <row r="57" spans="1:13" s="25" customFormat="1" ht="37.5" customHeight="1" x14ac:dyDescent="0.3">
      <c r="A57" s="55"/>
      <c r="B57" s="57"/>
      <c r="C57" s="82"/>
      <c r="G57" s="58"/>
      <c r="H57" s="58"/>
      <c r="I57" s="59"/>
      <c r="J57" s="58"/>
    </row>
    <row r="58" spans="1:13" s="25" customFormat="1" ht="17.25" customHeight="1" x14ac:dyDescent="0.3">
      <c r="A58" s="55"/>
      <c r="B58" s="57"/>
      <c r="C58" s="82"/>
      <c r="D58" s="57" t="s">
        <v>229</v>
      </c>
      <c r="E58" s="57" t="s">
        <v>230</v>
      </c>
      <c r="F58" s="57" t="s">
        <v>231</v>
      </c>
      <c r="G58" s="58"/>
      <c r="H58" s="58"/>
      <c r="I58" s="59"/>
      <c r="J58" s="58"/>
    </row>
    <row r="59" spans="1:13" s="25" customFormat="1" ht="78.75" customHeight="1" x14ac:dyDescent="0.3">
      <c r="A59" s="88" t="s">
        <v>232</v>
      </c>
      <c r="B59" s="89"/>
      <c r="C59" s="84"/>
      <c r="D59" s="79">
        <v>1250</v>
      </c>
      <c r="E59" s="79">
        <v>1750</v>
      </c>
      <c r="F59" s="79">
        <v>3500</v>
      </c>
      <c r="G59" s="58"/>
      <c r="H59" s="58"/>
      <c r="I59" s="59"/>
      <c r="J59" s="58"/>
    </row>
    <row r="60" spans="1:13" ht="136.5" customHeight="1" x14ac:dyDescent="0.3">
      <c r="A60" s="530" t="s">
        <v>233</v>
      </c>
      <c r="B60" s="531"/>
      <c r="C60" s="531"/>
      <c r="D60" s="90"/>
      <c r="E60" s="90"/>
      <c r="F60" s="85"/>
      <c r="G60" s="58"/>
      <c r="H60" s="58"/>
      <c r="I60" s="59"/>
      <c r="J60" s="58"/>
    </row>
    <row r="61" spans="1:13" x14ac:dyDescent="0.3">
      <c r="A61" s="25"/>
      <c r="B61" s="25"/>
      <c r="C61" s="25"/>
      <c r="D61" s="25"/>
      <c r="E61" s="25"/>
      <c r="F61" s="25"/>
      <c r="G61" s="58"/>
      <c r="H61" s="58"/>
      <c r="I61" s="59"/>
      <c r="J61" s="58"/>
    </row>
    <row r="62" spans="1:13" x14ac:dyDescent="0.3">
      <c r="A62" s="25"/>
      <c r="B62" s="25"/>
      <c r="C62" s="25"/>
      <c r="D62" s="25"/>
      <c r="E62" s="25"/>
      <c r="F62" s="91" t="s">
        <v>1261</v>
      </c>
      <c r="G62" s="58"/>
      <c r="H62" s="58"/>
      <c r="I62" s="59"/>
      <c r="J62" s="58"/>
    </row>
    <row r="63" spans="1:13" x14ac:dyDescent="0.3">
      <c r="A63" s="25"/>
      <c r="B63" s="25"/>
      <c r="C63" s="25"/>
      <c r="D63" s="25"/>
      <c r="E63" s="25"/>
      <c r="F63" s="49" t="s">
        <v>1249</v>
      </c>
      <c r="G63" s="58"/>
      <c r="H63" s="58"/>
      <c r="I63" s="59"/>
      <c r="J63" s="58"/>
    </row>
    <row r="64" spans="1:13" x14ac:dyDescent="0.3">
      <c r="A64" s="25"/>
      <c r="B64" s="25"/>
      <c r="C64" s="25"/>
      <c r="D64" s="25"/>
      <c r="E64" s="25"/>
      <c r="F64" s="49" t="s">
        <v>1250</v>
      </c>
      <c r="G64" s="58"/>
      <c r="H64" s="58"/>
      <c r="I64" s="59"/>
      <c r="J64" s="58"/>
    </row>
    <row r="65" spans="1:10" x14ac:dyDescent="0.3">
      <c r="A65" s="25"/>
      <c r="B65" s="25"/>
      <c r="C65" s="25"/>
      <c r="D65" s="25"/>
      <c r="E65" s="25"/>
      <c r="F65" s="517" t="s">
        <v>1251</v>
      </c>
      <c r="G65" s="58"/>
      <c r="H65" s="58"/>
      <c r="I65" s="59"/>
      <c r="J65" s="58"/>
    </row>
    <row r="66" spans="1:10" x14ac:dyDescent="0.3">
      <c r="A66" s="25"/>
      <c r="B66" s="25"/>
      <c r="C66" s="25"/>
      <c r="D66" s="25"/>
      <c r="E66" s="25"/>
      <c r="F66" s="518" t="s">
        <v>1252</v>
      </c>
      <c r="G66" s="58"/>
      <c r="H66" s="58"/>
      <c r="I66" s="59"/>
      <c r="J66" s="58"/>
    </row>
    <row r="67" spans="1:10" x14ac:dyDescent="0.3">
      <c r="A67" s="25"/>
      <c r="B67" s="25"/>
      <c r="C67" s="25"/>
      <c r="D67" s="25"/>
      <c r="E67" s="25"/>
      <c r="F67" s="25"/>
      <c r="G67" s="58"/>
      <c r="H67" s="58"/>
      <c r="I67" s="59"/>
      <c r="J67" s="58"/>
    </row>
    <row r="68" spans="1:10" x14ac:dyDescent="0.3">
      <c r="A68" s="25"/>
      <c r="B68" s="25"/>
      <c r="C68" s="25"/>
      <c r="D68" s="25"/>
      <c r="E68" s="25"/>
      <c r="F68" s="25"/>
      <c r="G68" s="58"/>
      <c r="H68" s="58"/>
      <c r="I68" s="59"/>
      <c r="J68" s="58"/>
    </row>
    <row r="69" spans="1:10" x14ac:dyDescent="0.3">
      <c r="A69" s="25"/>
      <c r="B69" s="25"/>
      <c r="C69" s="25"/>
      <c r="D69" s="25"/>
      <c r="E69" s="25"/>
      <c r="F69" s="25"/>
      <c r="G69" s="58"/>
      <c r="H69" s="58"/>
      <c r="I69" s="59"/>
      <c r="J69" s="58"/>
    </row>
    <row r="70" spans="1:10" x14ac:dyDescent="0.3">
      <c r="A70" s="25"/>
      <c r="B70" s="25"/>
      <c r="C70" s="25"/>
      <c r="D70" s="25"/>
      <c r="E70" s="25"/>
      <c r="F70" s="25"/>
      <c r="G70" s="58"/>
      <c r="H70" s="58"/>
      <c r="I70" s="59"/>
      <c r="J70" s="58"/>
    </row>
    <row r="71" spans="1:10" x14ac:dyDescent="0.3">
      <c r="A71" s="25"/>
      <c r="B71" s="25"/>
      <c r="C71" s="25"/>
      <c r="D71" s="25"/>
      <c r="E71" s="25"/>
      <c r="F71" s="25"/>
      <c r="G71" s="58"/>
      <c r="H71" s="58"/>
      <c r="I71" s="59"/>
      <c r="J71" s="58"/>
    </row>
    <row r="72" spans="1:10" x14ac:dyDescent="0.3">
      <c r="A72" s="25"/>
      <c r="B72" s="25"/>
      <c r="C72" s="25"/>
      <c r="D72" s="25"/>
      <c r="E72" s="25"/>
      <c r="F72" s="25"/>
      <c r="G72" s="58"/>
      <c r="H72" s="58"/>
      <c r="I72" s="59"/>
      <c r="J72" s="58"/>
    </row>
    <row r="73" spans="1:10" x14ac:dyDescent="0.3">
      <c r="B73" s="25"/>
      <c r="C73" s="25"/>
      <c r="D73" s="25"/>
      <c r="E73" s="25"/>
      <c r="F73" s="25"/>
      <c r="G73" s="58"/>
      <c r="H73" s="58"/>
      <c r="I73" s="59"/>
      <c r="J73" s="58"/>
    </row>
    <row r="74" spans="1:10" x14ac:dyDescent="0.3">
      <c r="A74" s="25"/>
      <c r="B74" s="25"/>
      <c r="C74" s="25"/>
      <c r="D74" s="25"/>
      <c r="E74" s="25"/>
      <c r="F74" s="25"/>
      <c r="G74" s="58"/>
      <c r="H74" s="58"/>
      <c r="I74" s="59"/>
      <c r="J74" s="58"/>
    </row>
    <row r="75" spans="1:10" s="26" customFormat="1" x14ac:dyDescent="0.3">
      <c r="A75" s="54"/>
      <c r="B75" s="54"/>
      <c r="C75" s="54"/>
      <c r="D75" s="54"/>
      <c r="E75" s="54"/>
      <c r="F75" s="54"/>
      <c r="G75" s="59"/>
      <c r="H75" s="59"/>
      <c r="I75" s="59"/>
      <c r="J75" s="59"/>
    </row>
    <row r="76" spans="1:10" s="16" customFormat="1" ht="79.5" customHeight="1" x14ac:dyDescent="0.25">
      <c r="A76" s="27"/>
      <c r="B76" s="27"/>
      <c r="C76" s="27"/>
      <c r="D76" s="27"/>
      <c r="E76" s="27"/>
      <c r="F76" s="27"/>
      <c r="G76" s="27"/>
      <c r="H76" s="56"/>
      <c r="I76" s="56"/>
      <c r="J76" s="56"/>
    </row>
    <row r="77" spans="1:10" s="28" customFormat="1" ht="79.5" customHeight="1" x14ac:dyDescent="0.25">
      <c r="A77" s="57"/>
      <c r="B77" s="57"/>
      <c r="C77" s="57"/>
      <c r="D77" s="57"/>
      <c r="E77" s="57"/>
      <c r="F77" s="57"/>
      <c r="G77" s="57"/>
      <c r="H77" s="56"/>
      <c r="I77" s="56"/>
      <c r="J77" s="56"/>
    </row>
    <row r="78" spans="1:10" ht="79.5" customHeight="1" x14ac:dyDescent="0.3">
      <c r="A78" s="25"/>
      <c r="B78" s="25"/>
      <c r="C78" s="25"/>
      <c r="D78" s="25"/>
      <c r="E78" s="25"/>
      <c r="F78" s="25"/>
      <c r="G78" s="25"/>
      <c r="H78" s="56"/>
      <c r="I78" s="56"/>
      <c r="J78" s="56"/>
    </row>
  </sheetData>
  <sheetProtection algorithmName="SHA-512" hashValue="GI6XYbvtemI1sOabBBcSAZdznkcalhfpzkkZJ2M6GH36QKVOlQ5Tb/cm2eJWZkyGfs8em3RSpfaf60PWZNkj7w==" saltValue="2ZLhPZSK06i/7xW+vv3vt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B6:D14 B17:B23 A74:A78 A60:A72 D56:F56 D16 B57:F78 E6:F16 A6 D54:F54 B25:B33 B54:B56 G54:XFD78 D17:F52 G6:XFD52 A8:A48 B35:B48 C15:C52 A53:XFD53 A49:B52" name="Диапазон1"/>
  </protectedRanges>
  <mergeCells count="5">
    <mergeCell ref="F54:F55"/>
    <mergeCell ref="C54:D55"/>
    <mergeCell ref="A60:C60"/>
    <mergeCell ref="C56:D56"/>
    <mergeCell ref="C15:F15"/>
  </mergeCells>
  <hyperlinks>
    <hyperlink ref="F65" r:id="rId1"/>
    <hyperlink ref="F66" r:id="rId2"/>
    <hyperlink ref="F2" r:id="rId3" display="www.optimaservis.su"/>
    <hyperlink ref="F3" r:id="rId4" display="info@optimaservis.su"/>
  </hyperlinks>
  <pageMargins left="0.7" right="0.7" top="0.75" bottom="0.75" header="0.3" footer="0.3"/>
  <pageSetup paperSize="9" scale="79" fitToHeight="0" orientation="portrait" verticalDpi="0" r:id="rId5"/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X45"/>
  <sheetViews>
    <sheetView showGridLines="0" workbookViewId="0">
      <selection activeCell="B7" sqref="B7"/>
    </sheetView>
  </sheetViews>
  <sheetFormatPr defaultRowHeight="16.5" x14ac:dyDescent="0.3"/>
  <cols>
    <col min="1" max="1" width="20.85546875" style="15" customWidth="1"/>
    <col min="2" max="4" width="24.5703125" style="15" customWidth="1"/>
    <col min="5" max="5" width="8.7109375" style="15" customWidth="1"/>
    <col min="6" max="6" width="20.85546875" style="15" customWidth="1"/>
    <col min="7" max="7" width="8.28515625" style="25" customWidth="1"/>
    <col min="8" max="8" width="10.5703125" style="25" customWidth="1"/>
    <col min="9" max="9" width="8" style="25" customWidth="1"/>
    <col min="10" max="13" width="9.28515625" style="25" customWidth="1"/>
    <col min="14" max="14" width="8.85546875" style="15" customWidth="1"/>
    <col min="15" max="16384" width="9.140625" style="15"/>
  </cols>
  <sheetData>
    <row r="1" spans="1:11" x14ac:dyDescent="0.3">
      <c r="C1" s="35"/>
      <c r="D1" s="35"/>
      <c r="E1" s="35"/>
      <c r="F1" s="29" t="s">
        <v>1250</v>
      </c>
      <c r="G1" s="64"/>
      <c r="H1" s="64"/>
      <c r="I1" s="64"/>
    </row>
    <row r="2" spans="1:11" x14ac:dyDescent="0.3">
      <c r="C2" s="35"/>
      <c r="D2" s="35"/>
      <c r="E2" s="35"/>
      <c r="F2" s="378" t="s">
        <v>1247</v>
      </c>
      <c r="G2" s="64"/>
      <c r="H2" s="64"/>
      <c r="I2" s="64"/>
    </row>
    <row r="3" spans="1:11" x14ac:dyDescent="0.3">
      <c r="C3" s="35"/>
      <c r="D3" s="35"/>
      <c r="E3" s="35"/>
      <c r="F3" s="379" t="s">
        <v>1248</v>
      </c>
      <c r="G3" s="64"/>
      <c r="H3" s="64"/>
      <c r="I3" s="64"/>
    </row>
    <row r="4" spans="1:11" x14ac:dyDescent="0.3">
      <c r="C4" s="35"/>
      <c r="D4" s="35"/>
      <c r="E4" s="35"/>
      <c r="F4" s="29" t="s">
        <v>1249</v>
      </c>
      <c r="G4" s="64"/>
      <c r="H4" s="64"/>
      <c r="I4" s="64"/>
    </row>
    <row r="5" spans="1:11" x14ac:dyDescent="0.3">
      <c r="C5" s="35"/>
      <c r="D5" s="35"/>
      <c r="E5" s="35"/>
      <c r="F5" s="35"/>
      <c r="G5" s="64"/>
      <c r="H5" s="64"/>
      <c r="I5" s="64"/>
      <c r="J5" s="64"/>
      <c r="K5" s="116"/>
    </row>
    <row r="6" spans="1:11" x14ac:dyDescent="0.3">
      <c r="A6" s="37"/>
      <c r="B6" s="16"/>
      <c r="C6" s="38"/>
      <c r="D6" s="38"/>
      <c r="E6" s="38"/>
      <c r="F6" s="38"/>
      <c r="G6" s="167"/>
      <c r="H6" s="167"/>
      <c r="I6" s="167"/>
      <c r="J6" s="167"/>
      <c r="K6" s="126"/>
    </row>
    <row r="7" spans="1:11" x14ac:dyDescent="0.3">
      <c r="A7" s="37"/>
      <c r="C7" s="35"/>
      <c r="D7" s="35"/>
      <c r="E7" s="35"/>
      <c r="F7" s="35"/>
      <c r="G7" s="64"/>
      <c r="H7" s="64"/>
      <c r="I7" s="64"/>
      <c r="J7" s="64"/>
      <c r="K7" s="116"/>
    </row>
    <row r="8" spans="1:11" x14ac:dyDescent="0.3">
      <c r="A8" s="40"/>
      <c r="C8" s="35"/>
      <c r="D8" s="35"/>
      <c r="E8" s="35"/>
      <c r="F8" s="35"/>
      <c r="G8" s="64"/>
      <c r="H8" s="64"/>
      <c r="I8" s="64"/>
      <c r="J8" s="64"/>
      <c r="K8" s="116"/>
    </row>
    <row r="9" spans="1:11" ht="34.5" x14ac:dyDescent="0.6">
      <c r="A9" s="377" t="s">
        <v>350</v>
      </c>
      <c r="C9" s="35"/>
      <c r="D9" s="35"/>
      <c r="E9" s="60"/>
      <c r="F9" s="77"/>
      <c r="G9" s="64"/>
      <c r="H9" s="123"/>
      <c r="I9" s="64"/>
      <c r="J9" s="64"/>
      <c r="K9" s="116"/>
    </row>
    <row r="10" spans="1:11" x14ac:dyDescent="0.3">
      <c r="C10" s="35"/>
      <c r="D10" s="35"/>
      <c r="E10" s="60"/>
      <c r="F10" s="107"/>
      <c r="G10" s="64"/>
      <c r="H10" s="64"/>
      <c r="I10" s="64"/>
      <c r="J10" s="64"/>
      <c r="K10" s="116"/>
    </row>
    <row r="11" spans="1:11" x14ac:dyDescent="0.3">
      <c r="C11" s="35"/>
      <c r="D11" s="35"/>
      <c r="E11" s="35"/>
      <c r="F11" s="35"/>
      <c r="G11" s="64"/>
      <c r="H11" s="64"/>
      <c r="I11" s="64"/>
      <c r="J11" s="64"/>
      <c r="K11" s="189"/>
    </row>
    <row r="28" spans="1:24" s="184" customFormat="1" x14ac:dyDescent="0.3">
      <c r="A28" s="183"/>
      <c r="B28" s="186" t="s">
        <v>86</v>
      </c>
      <c r="C28" s="186" t="s">
        <v>86</v>
      </c>
      <c r="D28" s="186" t="s">
        <v>86</v>
      </c>
      <c r="E28" s="183"/>
      <c r="G28" s="190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s="186" customFormat="1" x14ac:dyDescent="0.3">
      <c r="A29" s="185"/>
      <c r="B29" s="185" t="s">
        <v>88</v>
      </c>
      <c r="C29" s="185" t="s">
        <v>87</v>
      </c>
      <c r="D29" s="185" t="s">
        <v>142</v>
      </c>
      <c r="E29" s="185"/>
      <c r="G29" s="191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</row>
    <row r="30" spans="1:24" s="186" customFormat="1" x14ac:dyDescent="0.3">
      <c r="A30" s="185"/>
      <c r="B30" s="185"/>
      <c r="C30" s="185"/>
      <c r="D30" s="185"/>
      <c r="E30" s="185"/>
      <c r="G30" s="191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</row>
    <row r="31" spans="1:24" s="188" customFormat="1" ht="15.75" customHeight="1" x14ac:dyDescent="0.3">
      <c r="A31" s="187"/>
      <c r="B31" s="273" t="s">
        <v>688</v>
      </c>
      <c r="C31" s="273" t="s">
        <v>362</v>
      </c>
      <c r="D31" s="273" t="s">
        <v>363</v>
      </c>
      <c r="E31" s="187"/>
      <c r="G31" s="192"/>
      <c r="H31" s="187"/>
      <c r="I31" s="39"/>
      <c r="J31" s="39"/>
      <c r="K31" s="39"/>
      <c r="L31" s="39"/>
      <c r="M31" s="39"/>
      <c r="N31" s="187"/>
      <c r="O31" s="39"/>
      <c r="P31" s="39"/>
      <c r="Q31" s="39"/>
      <c r="R31" s="39"/>
      <c r="S31" s="39"/>
      <c r="T31" s="39"/>
      <c r="U31" s="39"/>
      <c r="V31" s="39"/>
      <c r="W31" s="39"/>
      <c r="X31" s="39"/>
    </row>
    <row r="32" spans="1:24" s="188" customFormat="1" ht="15.75" customHeight="1" x14ac:dyDescent="0.3">
      <c r="A32" s="187"/>
      <c r="B32" s="187"/>
      <c r="C32" s="187"/>
      <c r="D32" s="187"/>
      <c r="E32" s="187"/>
      <c r="G32" s="192"/>
      <c r="H32" s="187"/>
      <c r="I32" s="39"/>
      <c r="J32" s="39"/>
      <c r="K32" s="39"/>
      <c r="L32" s="39"/>
      <c r="M32" s="39"/>
      <c r="N32" s="187"/>
      <c r="O32" s="39"/>
      <c r="P32" s="39"/>
      <c r="Q32" s="39"/>
      <c r="R32" s="39"/>
      <c r="S32" s="39"/>
      <c r="T32" s="39"/>
      <c r="U32" s="39"/>
      <c r="V32" s="39"/>
      <c r="W32" s="39"/>
      <c r="X32" s="39"/>
    </row>
    <row r="33" spans="1:24" s="188" customFormat="1" ht="15.75" customHeight="1" x14ac:dyDescent="0.3">
      <c r="A33" s="187"/>
      <c r="B33" s="187"/>
      <c r="C33" s="187"/>
      <c r="D33" s="187"/>
      <c r="E33" s="187"/>
      <c r="G33" s="192"/>
      <c r="H33" s="187"/>
      <c r="I33" s="39"/>
      <c r="J33" s="39"/>
      <c r="K33" s="39"/>
      <c r="L33" s="39"/>
      <c r="M33" s="39"/>
      <c r="N33" s="187"/>
      <c r="O33" s="39"/>
      <c r="P33" s="39"/>
      <c r="Q33" s="39"/>
      <c r="R33" s="39"/>
      <c r="S33" s="39"/>
      <c r="T33" s="39"/>
      <c r="U33" s="39"/>
      <c r="V33" s="39"/>
      <c r="W33" s="39"/>
      <c r="X33" s="39"/>
    </row>
    <row r="34" spans="1:24" s="188" customFormat="1" ht="15.75" customHeight="1" x14ac:dyDescent="0.3">
      <c r="A34" s="215" t="s">
        <v>351</v>
      </c>
      <c r="B34" s="187"/>
      <c r="C34" s="187"/>
      <c r="D34" s="187"/>
      <c r="E34" s="187"/>
      <c r="G34" s="192"/>
      <c r="H34" s="187"/>
      <c r="I34" s="39"/>
      <c r="J34" s="39"/>
      <c r="K34" s="39"/>
      <c r="L34" s="39"/>
      <c r="M34" s="39"/>
      <c r="N34" s="187"/>
      <c r="O34" s="39"/>
      <c r="P34" s="39"/>
      <c r="Q34" s="39"/>
      <c r="R34" s="39"/>
      <c r="S34" s="39"/>
      <c r="T34" s="39"/>
      <c r="U34" s="39"/>
      <c r="V34" s="39"/>
      <c r="W34" s="39"/>
      <c r="X34" s="39"/>
    </row>
    <row r="35" spans="1:24" s="188" customFormat="1" ht="15.75" customHeight="1" x14ac:dyDescent="0.3">
      <c r="A35" s="215" t="s">
        <v>352</v>
      </c>
      <c r="B35" s="187"/>
      <c r="C35" s="187"/>
      <c r="D35" s="187"/>
      <c r="E35" s="187"/>
      <c r="G35" s="192"/>
      <c r="H35" s="187"/>
      <c r="I35" s="39"/>
      <c r="J35" s="39"/>
      <c r="K35" s="39"/>
      <c r="L35" s="39"/>
      <c r="M35" s="39"/>
      <c r="N35" s="187"/>
      <c r="O35" s="39"/>
      <c r="P35" s="39"/>
      <c r="Q35" s="39"/>
      <c r="R35" s="39"/>
      <c r="S35" s="39"/>
      <c r="T35" s="39"/>
      <c r="U35" s="39"/>
      <c r="V35" s="39"/>
      <c r="W35" s="39"/>
      <c r="X35" s="39"/>
    </row>
    <row r="36" spans="1:24" s="188" customFormat="1" ht="15.75" customHeight="1" x14ac:dyDescent="0.3">
      <c r="A36" s="215" t="s">
        <v>481</v>
      </c>
      <c r="B36" s="187"/>
      <c r="C36" s="187"/>
      <c r="D36" s="187"/>
      <c r="E36" s="187"/>
      <c r="G36" s="192"/>
      <c r="H36" s="187"/>
      <c r="I36" s="39"/>
      <c r="J36" s="39"/>
      <c r="K36" s="39"/>
      <c r="L36" s="39"/>
      <c r="M36" s="39"/>
      <c r="N36" s="187"/>
      <c r="O36" s="39"/>
      <c r="P36" s="39"/>
      <c r="Q36" s="39"/>
      <c r="R36" s="39"/>
      <c r="S36" s="39"/>
      <c r="T36" s="39"/>
      <c r="U36" s="39"/>
      <c r="V36" s="39"/>
      <c r="W36" s="39"/>
      <c r="X36" s="39"/>
    </row>
    <row r="37" spans="1:24" s="188" customFormat="1" ht="15.75" customHeight="1" x14ac:dyDescent="0.3">
      <c r="A37" s="215" t="s">
        <v>353</v>
      </c>
      <c r="B37" s="187"/>
      <c r="C37" s="187"/>
      <c r="D37" s="187"/>
      <c r="E37" s="187"/>
      <c r="G37" s="192"/>
      <c r="H37" s="187"/>
      <c r="I37" s="39"/>
      <c r="J37" s="39"/>
      <c r="K37" s="39"/>
      <c r="L37" s="39"/>
      <c r="M37" s="39"/>
      <c r="N37" s="187"/>
      <c r="O37" s="39"/>
      <c r="P37" s="39"/>
      <c r="Q37" s="39"/>
      <c r="R37" s="39"/>
      <c r="S37" s="39"/>
      <c r="T37" s="39"/>
      <c r="U37" s="39"/>
      <c r="V37" s="39"/>
      <c r="W37" s="39"/>
      <c r="X37" s="39"/>
    </row>
    <row r="38" spans="1:24" s="188" customFormat="1" ht="15.75" customHeight="1" x14ac:dyDescent="0.3">
      <c r="A38" s="187"/>
      <c r="B38" s="187"/>
      <c r="C38" s="187"/>
      <c r="D38" s="187"/>
      <c r="E38" s="187"/>
      <c r="G38" s="192"/>
      <c r="H38" s="187"/>
      <c r="I38" s="39"/>
      <c r="J38" s="39"/>
      <c r="K38" s="39"/>
      <c r="L38" s="39"/>
      <c r="M38" s="39"/>
      <c r="N38" s="187"/>
      <c r="O38" s="39"/>
      <c r="P38" s="39"/>
      <c r="Q38" s="39"/>
      <c r="R38" s="39"/>
      <c r="S38" s="39"/>
      <c r="T38" s="39"/>
      <c r="U38" s="39"/>
      <c r="V38" s="39"/>
      <c r="W38" s="39"/>
      <c r="X38" s="39"/>
    </row>
    <row r="39" spans="1:24" x14ac:dyDescent="0.3">
      <c r="A39" s="229"/>
      <c r="B39" s="229"/>
      <c r="C39" s="229"/>
      <c r="D39" s="229"/>
      <c r="E39" s="229"/>
      <c r="F39" s="229"/>
    </row>
    <row r="41" spans="1:24" x14ac:dyDescent="0.3">
      <c r="F41" s="91" t="s">
        <v>1261</v>
      </c>
    </row>
    <row r="42" spans="1:24" x14ac:dyDescent="0.3">
      <c r="F42" s="49" t="s">
        <v>1249</v>
      </c>
    </row>
    <row r="43" spans="1:24" x14ac:dyDescent="0.3">
      <c r="F43" s="49" t="s">
        <v>1246</v>
      </c>
    </row>
    <row r="44" spans="1:24" x14ac:dyDescent="0.3">
      <c r="F44" s="517" t="s">
        <v>1251</v>
      </c>
    </row>
    <row r="45" spans="1:24" x14ac:dyDescent="0.3">
      <c r="F45" s="518" t="s">
        <v>1252</v>
      </c>
    </row>
  </sheetData>
  <sheetProtection algorithmName="SHA-512" hashValue="DMGVr0ibXdHrxqoks/vCypbp+eRM9xJrHH73aaRFocxp6JT9KA2zbSno5TbntXcQQYfPoYzTyHpZYRiPgoQOfQ==" saltValue="L4AnlEpdp+gEy12Hi+wG/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E9:F10" name="Диапазон1_1_1_2_1_1"/>
    <protectedRange algorithmName="SHA-512" hashValue="rncuJ4mvkplD5ExV+INgf9V0KIxWvTyFv14aODOuq6e+HiQ8Ldc6kfqJTM/SpokFn6fscxCR7Ffmddbi63fMFw==" saltValue="s/Yt93XzbNN2zTchIf/7tQ==" spinCount="100000" sqref="H9" name="Диапазон1_2"/>
    <protectedRange algorithmName="SHA-512" hashValue="rncuJ4mvkplD5ExV+INgf9V0KIxWvTyFv14aODOuq6e+HiQ8Ldc6kfqJTM/SpokFn6fscxCR7Ffmddbi63fMFw==" saltValue="s/Yt93XzbNN2zTchIf/7tQ==" spinCount="100000" sqref="F41:F45" name="Диапазон1_3"/>
  </protectedRanges>
  <hyperlinks>
    <hyperlink ref="F2" r:id="rId1" display="www.optimaservis.su"/>
    <hyperlink ref="F3" r:id="rId2" display="info@optimaservis.su"/>
    <hyperlink ref="F44" r:id="rId3"/>
    <hyperlink ref="F45" r:id="rId4"/>
  </hyperlinks>
  <pageMargins left="0.7" right="0.7" top="0.75" bottom="0.75" header="0.3" footer="0.3"/>
  <pageSetup paperSize="9" scale="70" fitToHeight="0" orientation="portrait" verticalDpi="0" r:id="rId5"/>
  <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R32"/>
  <sheetViews>
    <sheetView showGridLines="0" workbookViewId="0">
      <selection activeCell="A9" sqref="A9:G9"/>
    </sheetView>
  </sheetViews>
  <sheetFormatPr defaultRowHeight="16.5" x14ac:dyDescent="0.3"/>
  <cols>
    <col min="1" max="1" width="7.85546875" style="15" customWidth="1"/>
    <col min="2" max="2" width="18.42578125" style="15" customWidth="1"/>
    <col min="3" max="3" width="11.140625" style="15" bestFit="1" customWidth="1"/>
    <col min="4" max="4" width="10.85546875" style="15" bestFit="1" customWidth="1"/>
    <col min="5" max="5" width="15" style="15" customWidth="1"/>
    <col min="6" max="6" width="9.140625" style="15"/>
    <col min="7" max="7" width="14.42578125" style="15" customWidth="1"/>
    <col min="8" max="8" width="15.85546875" style="15" customWidth="1"/>
    <col min="9" max="9" width="9.140625" style="15"/>
    <col min="10" max="10" width="9.7109375" style="15" bestFit="1" customWidth="1"/>
    <col min="11" max="11" width="9.140625" style="25" customWidth="1"/>
    <col min="12" max="12" width="9.28515625" style="25" customWidth="1"/>
    <col min="13" max="13" width="9.140625" style="25" customWidth="1"/>
    <col min="14" max="18" width="9.140625" style="15" customWidth="1"/>
    <col min="19" max="16384" width="9.140625" style="15"/>
  </cols>
  <sheetData>
    <row r="1" spans="1:12" x14ac:dyDescent="0.3">
      <c r="A1" s="34"/>
      <c r="C1" s="35"/>
      <c r="D1" s="35"/>
      <c r="E1" s="35"/>
      <c r="F1" s="35"/>
      <c r="G1" s="35"/>
      <c r="H1" s="35"/>
      <c r="I1" s="35"/>
      <c r="J1" s="29" t="s">
        <v>1246</v>
      </c>
      <c r="K1" s="116"/>
    </row>
    <row r="2" spans="1:12" x14ac:dyDescent="0.3">
      <c r="C2" s="35"/>
      <c r="D2" s="35"/>
      <c r="E2" s="35"/>
      <c r="F2" s="35"/>
      <c r="G2" s="35"/>
      <c r="H2" s="35"/>
      <c r="I2" s="35"/>
      <c r="J2" s="378" t="s">
        <v>1247</v>
      </c>
      <c r="K2" s="162"/>
    </row>
    <row r="3" spans="1:12" x14ac:dyDescent="0.3">
      <c r="C3" s="35"/>
      <c r="D3" s="35"/>
      <c r="E3" s="35"/>
      <c r="F3" s="35"/>
      <c r="G3" s="35"/>
      <c r="H3" s="35"/>
      <c r="I3" s="35"/>
      <c r="J3" s="379" t="s">
        <v>1248</v>
      </c>
      <c r="K3" s="116"/>
    </row>
    <row r="4" spans="1:12" x14ac:dyDescent="0.3">
      <c r="C4" s="35"/>
      <c r="D4" s="35"/>
      <c r="E4" s="35"/>
      <c r="F4" s="35"/>
      <c r="G4" s="35"/>
      <c r="H4" s="35"/>
      <c r="I4" s="35"/>
      <c r="J4" s="29" t="s">
        <v>1249</v>
      </c>
      <c r="K4" s="116"/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116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126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116"/>
    </row>
    <row r="8" spans="1:12" x14ac:dyDescent="0.3">
      <c r="C8" s="35"/>
      <c r="D8" s="35"/>
      <c r="E8" s="35"/>
      <c r="F8" s="35"/>
      <c r="G8" s="35"/>
      <c r="H8" s="35"/>
      <c r="I8" s="35"/>
      <c r="J8" s="35"/>
      <c r="K8" s="116"/>
    </row>
    <row r="9" spans="1:12" ht="59.25" customHeight="1" x14ac:dyDescent="0.5">
      <c r="A9" s="598" t="s">
        <v>318</v>
      </c>
      <c r="B9" s="598"/>
      <c r="C9" s="598"/>
      <c r="D9" s="598"/>
      <c r="E9" s="598"/>
      <c r="F9" s="598"/>
      <c r="G9" s="598"/>
      <c r="H9" s="194"/>
      <c r="I9" s="60"/>
      <c r="J9" s="77"/>
      <c r="K9" s="194"/>
      <c r="L9" s="123"/>
    </row>
    <row r="10" spans="1:12" x14ac:dyDescent="0.3">
      <c r="I10" s="60"/>
      <c r="J10" s="107" t="str">
        <f>IF(I9&gt;"","Цены указаны с учетом скидки!","")</f>
        <v/>
      </c>
    </row>
    <row r="22" spans="1:18" ht="27" x14ac:dyDescent="0.3">
      <c r="B22" s="312" t="s">
        <v>454</v>
      </c>
      <c r="C22" s="37"/>
      <c r="G22" s="312"/>
      <c r="H22" s="313"/>
      <c r="L22" s="15"/>
      <c r="M22" s="15"/>
      <c r="N22" s="37"/>
      <c r="O22" s="37"/>
      <c r="P22" s="37"/>
      <c r="Q22" s="37"/>
      <c r="R22" s="37"/>
    </row>
    <row r="23" spans="1:18" s="95" customFormat="1" x14ac:dyDescent="0.3">
      <c r="B23" s="311">
        <v>2990</v>
      </c>
      <c r="C23" s="274"/>
      <c r="G23" s="274"/>
      <c r="H23" s="311"/>
      <c r="I23" s="172"/>
      <c r="J23" s="172"/>
      <c r="K23" s="172"/>
      <c r="L23" s="193"/>
      <c r="M23" s="193"/>
      <c r="N23" s="193"/>
      <c r="O23" s="193"/>
      <c r="P23" s="193"/>
      <c r="Q23" s="193"/>
      <c r="R23" s="193"/>
    </row>
    <row r="24" spans="1:18" s="95" customFormat="1" x14ac:dyDescent="0.3">
      <c r="A24" s="193"/>
      <c r="B24" s="193"/>
      <c r="C24" s="193"/>
      <c r="D24" s="193"/>
      <c r="E24" s="193"/>
      <c r="F24" s="193"/>
      <c r="G24" s="193"/>
      <c r="H24" s="193"/>
      <c r="I24" s="172"/>
      <c r="J24" s="172"/>
      <c r="K24" s="172"/>
      <c r="L24" s="193"/>
      <c r="M24" s="193"/>
      <c r="N24" s="193"/>
      <c r="O24" s="193"/>
      <c r="P24" s="193"/>
      <c r="Q24" s="193"/>
      <c r="R24" s="193"/>
    </row>
    <row r="25" spans="1:18" x14ac:dyDescent="0.3">
      <c r="A25" s="53"/>
      <c r="B25" s="53"/>
      <c r="C25" s="53"/>
      <c r="D25" s="53"/>
      <c r="E25" s="53"/>
      <c r="F25" s="53"/>
      <c r="G25" s="53"/>
      <c r="H25" s="53"/>
      <c r="I25" s="53"/>
      <c r="J25" s="53"/>
    </row>
    <row r="28" spans="1:18" x14ac:dyDescent="0.3">
      <c r="J28" s="91" t="s">
        <v>1261</v>
      </c>
      <c r="L28" s="162"/>
    </row>
    <row r="29" spans="1:18" x14ac:dyDescent="0.3">
      <c r="J29" s="49" t="s">
        <v>1249</v>
      </c>
      <c r="L29" s="163"/>
    </row>
    <row r="30" spans="1:18" x14ac:dyDescent="0.3">
      <c r="J30" s="49" t="s">
        <v>1250</v>
      </c>
      <c r="L30" s="163"/>
    </row>
    <row r="31" spans="1:18" x14ac:dyDescent="0.3">
      <c r="J31" s="380" t="s">
        <v>1255</v>
      </c>
      <c r="L31" s="125"/>
    </row>
    <row r="32" spans="1:18" x14ac:dyDescent="0.3">
      <c r="J32" s="518" t="s">
        <v>1252</v>
      </c>
      <c r="L32" s="125"/>
    </row>
  </sheetData>
  <sheetProtection algorithmName="SHA-512" hashValue="lNGbeSU/Qhww5KB2ZcUB29rTNzRkcP/qL12drkP/3qGg3gwV+aVbcB3xliPytP/7xGlJO3ZNXm675ATKU9QPFQ==" saltValue="JR8FLBnvtnwIYhn3I3OAO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9:J10" name="Диапазон1_1_1_2_1_1"/>
    <protectedRange algorithmName="SHA-512" hashValue="rncuJ4mvkplD5ExV+INgf9V0KIxWvTyFv14aODOuq6e+HiQ8Ldc6kfqJTM/SpokFn6fscxCR7Ffmddbi63fMFw==" saltValue="s/Yt93XzbNN2zTchIf/7tQ==" spinCount="100000" sqref="L9" name="Диапазон1_2"/>
    <protectedRange algorithmName="SHA-512" hashValue="rncuJ4mvkplD5ExV+INgf9V0KIxWvTyFv14aODOuq6e+HiQ8Ldc6kfqJTM/SpokFn6fscxCR7Ffmddbi63fMFw==" saltValue="s/Yt93XzbNN2zTchIf/7tQ==" spinCount="100000" sqref="J28:J32" name="Диапазон1_3"/>
  </protectedRanges>
  <mergeCells count="1">
    <mergeCell ref="A9:G9"/>
  </mergeCells>
  <hyperlinks>
    <hyperlink ref="J2" r:id="rId1" display="www.optimaservis.su"/>
    <hyperlink ref="J3" r:id="rId2" display="info@optimaservis.su"/>
    <hyperlink ref="J31" r:id="rId3" display="www.optimaservis.su"/>
    <hyperlink ref="J32" r:id="rId4"/>
  </hyperlinks>
  <pageMargins left="0.7" right="0.7" top="0.75" bottom="0.75" header="0.3" footer="0.3"/>
  <pageSetup paperSize="9" scale="81" fitToHeight="0" orientation="portrait" r:id="rId5"/>
  <drawing r:id="rId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L72"/>
  <sheetViews>
    <sheetView showGridLines="0" workbookViewId="0">
      <selection activeCell="E8" sqref="E8"/>
    </sheetView>
  </sheetViews>
  <sheetFormatPr defaultRowHeight="16.5" x14ac:dyDescent="0.3"/>
  <cols>
    <col min="1" max="2" width="9.140625" style="15"/>
    <col min="3" max="3" width="6.7109375" style="15" customWidth="1"/>
    <col min="4" max="4" width="11.42578125" style="15" customWidth="1"/>
    <col min="5" max="5" width="15.7109375" style="15" customWidth="1"/>
    <col min="6" max="6" width="10" style="15" customWidth="1"/>
    <col min="7" max="7" width="9.140625" style="15"/>
    <col min="8" max="8" width="14.7109375" style="15" customWidth="1"/>
    <col min="9" max="9" width="15.42578125" style="15" customWidth="1"/>
    <col min="10" max="10" width="13" style="15" customWidth="1"/>
    <col min="11" max="11" width="10.5703125" style="15" customWidth="1"/>
    <col min="12" max="12" width="8" style="15" customWidth="1"/>
    <col min="13" max="13" width="9.140625" style="15" customWidth="1"/>
    <col min="14" max="16384" width="9.140625" style="15"/>
  </cols>
  <sheetData>
    <row r="1" spans="1:12" x14ac:dyDescent="0.3">
      <c r="C1" s="35"/>
      <c r="D1" s="35"/>
      <c r="E1" s="35"/>
      <c r="F1" s="35"/>
      <c r="G1" s="35"/>
      <c r="H1" s="35"/>
      <c r="I1" s="35"/>
      <c r="J1" s="35"/>
      <c r="K1" s="29" t="s">
        <v>1250</v>
      </c>
    </row>
    <row r="2" spans="1:12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</row>
    <row r="3" spans="1:12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</row>
    <row r="4" spans="1:12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36"/>
    </row>
    <row r="8" spans="1:12" ht="34.5" x14ac:dyDescent="0.6">
      <c r="A8" s="399" t="s">
        <v>93</v>
      </c>
      <c r="B8" s="297"/>
      <c r="C8" s="298"/>
      <c r="D8" s="298"/>
      <c r="E8" s="298"/>
      <c r="F8" s="35"/>
      <c r="G8" s="35"/>
      <c r="H8" s="35"/>
      <c r="I8" s="35"/>
      <c r="J8" s="60"/>
      <c r="K8" s="77"/>
      <c r="L8" s="194"/>
    </row>
    <row r="9" spans="1:12" x14ac:dyDescent="0.3">
      <c r="A9" s="299" t="s">
        <v>94</v>
      </c>
      <c r="B9" s="297"/>
      <c r="C9" s="297"/>
      <c r="D9" s="297"/>
      <c r="E9" s="297"/>
      <c r="J9" s="60"/>
      <c r="K9" s="107"/>
      <c r="L9" s="25"/>
    </row>
    <row r="10" spans="1:12" x14ac:dyDescent="0.3">
      <c r="A10" s="302"/>
      <c r="B10" s="303"/>
      <c r="C10" s="303"/>
      <c r="D10" s="303"/>
      <c r="E10" s="303"/>
      <c r="F10" s="303"/>
      <c r="G10" s="303"/>
      <c r="H10" s="303"/>
      <c r="I10" s="303"/>
      <c r="J10" s="303"/>
      <c r="K10" s="303"/>
    </row>
    <row r="11" spans="1:12" ht="33" customHeight="1" x14ac:dyDescent="0.5">
      <c r="A11" s="600" t="s">
        <v>428</v>
      </c>
      <c r="B11" s="600"/>
      <c r="C11" s="600"/>
      <c r="D11" s="600"/>
      <c r="E11" s="600"/>
      <c r="F11" s="25"/>
      <c r="G11" s="25"/>
      <c r="H11" s="25"/>
      <c r="I11" s="25"/>
      <c r="J11" s="25"/>
      <c r="K11" s="25"/>
    </row>
    <row r="12" spans="1:12" x14ac:dyDescent="0.3">
      <c r="A12" s="201"/>
      <c r="B12" s="25"/>
      <c r="C12" s="25"/>
      <c r="D12" s="25"/>
      <c r="E12" s="25"/>
      <c r="F12" s="25"/>
      <c r="G12" s="25"/>
      <c r="H12" s="25"/>
      <c r="I12" s="25"/>
      <c r="J12" s="25"/>
      <c r="K12" s="25"/>
    </row>
    <row r="13" spans="1:12" x14ac:dyDescent="0.3">
      <c r="A13" s="25"/>
      <c r="B13" s="5"/>
      <c r="C13" s="300"/>
      <c r="D13" s="292"/>
      <c r="E13" s="292"/>
      <c r="F13" s="292"/>
      <c r="G13" s="292"/>
      <c r="H13" s="292"/>
      <c r="I13" s="292"/>
      <c r="J13" s="292"/>
      <c r="K13" s="292"/>
    </row>
    <row r="14" spans="1:12" x14ac:dyDescent="0.3">
      <c r="A14" s="25"/>
      <c r="B14" s="25"/>
      <c r="C14" s="25"/>
      <c r="D14" s="201"/>
      <c r="E14" s="25"/>
      <c r="F14" s="25"/>
      <c r="G14" s="25"/>
      <c r="H14" s="25"/>
      <c r="I14" s="25"/>
      <c r="J14" s="25"/>
      <c r="K14" s="291"/>
    </row>
    <row r="15" spans="1:12" ht="19.5" customHeight="1" x14ac:dyDescent="0.3">
      <c r="A15" s="25"/>
      <c r="B15" s="25"/>
      <c r="C15" s="25"/>
      <c r="D15" s="599" t="s">
        <v>430</v>
      </c>
      <c r="E15" s="599"/>
      <c r="F15" s="599"/>
      <c r="G15" s="294"/>
      <c r="H15" s="294"/>
      <c r="I15" s="201"/>
      <c r="J15" s="25"/>
      <c r="K15" s="291"/>
    </row>
    <row r="16" spans="1:12" x14ac:dyDescent="0.3">
      <c r="A16" s="25"/>
      <c r="B16" s="25"/>
      <c r="C16" s="25"/>
      <c r="D16" s="293"/>
      <c r="E16" s="294"/>
      <c r="F16" s="294"/>
      <c r="G16" s="294"/>
      <c r="H16" s="294"/>
      <c r="I16" s="201"/>
      <c r="J16" s="25"/>
      <c r="K16" s="291"/>
    </row>
    <row r="17" spans="1:11" ht="15.75" customHeight="1" x14ac:dyDescent="0.3">
      <c r="A17" s="25"/>
      <c r="B17" s="25"/>
      <c r="C17" s="25"/>
      <c r="D17" s="295" t="s">
        <v>424</v>
      </c>
      <c r="E17" s="294"/>
      <c r="F17" s="296">
        <v>2</v>
      </c>
      <c r="G17" s="294"/>
      <c r="H17" s="293" t="s">
        <v>427</v>
      </c>
      <c r="I17" s="274">
        <v>620</v>
      </c>
      <c r="J17" s="25"/>
      <c r="K17" s="291"/>
    </row>
    <row r="18" spans="1:11" ht="19.5" customHeight="1" x14ac:dyDescent="0.3">
      <c r="A18" s="25"/>
      <c r="B18" s="25"/>
      <c r="C18" s="25"/>
      <c r="D18" s="295" t="s">
        <v>425</v>
      </c>
      <c r="E18" s="294"/>
      <c r="F18" s="296">
        <v>1</v>
      </c>
      <c r="G18" s="294"/>
      <c r="H18" s="293" t="s">
        <v>426</v>
      </c>
      <c r="I18" s="274">
        <v>653</v>
      </c>
      <c r="J18" s="201"/>
      <c r="K18" s="291"/>
    </row>
    <row r="19" spans="1:11" x14ac:dyDescent="0.3">
      <c r="A19" s="25"/>
      <c r="B19" s="25"/>
      <c r="C19" s="25"/>
      <c r="D19" s="201"/>
      <c r="E19" s="301"/>
      <c r="F19" s="301"/>
      <c r="G19" s="294"/>
      <c r="H19" s="294"/>
      <c r="I19" s="294"/>
      <c r="J19" s="201"/>
      <c r="K19" s="291"/>
    </row>
    <row r="20" spans="1:11" x14ac:dyDescent="0.3">
      <c r="A20" s="25"/>
      <c r="B20" s="25"/>
      <c r="C20" s="25"/>
      <c r="D20" s="201"/>
      <c r="E20" s="290"/>
      <c r="F20" s="201"/>
      <c r="G20" s="201"/>
      <c r="H20" s="201"/>
      <c r="I20" s="201"/>
      <c r="J20" s="201"/>
      <c r="K20" s="291"/>
    </row>
    <row r="21" spans="1:11" x14ac:dyDescent="0.3">
      <c r="A21" s="25"/>
      <c r="B21" s="25"/>
      <c r="C21" s="25"/>
      <c r="D21" s="201"/>
      <c r="E21" s="290"/>
      <c r="F21" s="201"/>
      <c r="G21" s="201"/>
      <c r="H21" s="201"/>
      <c r="I21" s="201"/>
      <c r="J21" s="201"/>
      <c r="K21" s="291"/>
    </row>
    <row r="22" spans="1:11" x14ac:dyDescent="0.3">
      <c r="A22" s="25"/>
      <c r="B22" s="5"/>
      <c r="C22" s="300"/>
      <c r="D22" s="292"/>
      <c r="E22" s="292"/>
      <c r="F22" s="292"/>
      <c r="G22" s="292"/>
      <c r="H22" s="292"/>
      <c r="I22" s="292"/>
      <c r="J22" s="292"/>
      <c r="K22" s="292"/>
    </row>
    <row r="23" spans="1:11" x14ac:dyDescent="0.3">
      <c r="A23"/>
      <c r="B23" s="25"/>
      <c r="C23" s="25"/>
      <c r="D23" s="201"/>
      <c r="E23" s="25"/>
      <c r="F23" s="25"/>
      <c r="G23" s="25"/>
      <c r="H23" s="25"/>
      <c r="I23" s="25"/>
      <c r="J23" s="25"/>
      <c r="K23" s="291"/>
    </row>
    <row r="24" spans="1:11" ht="19.5" customHeight="1" x14ac:dyDescent="0.3">
      <c r="A24" s="25"/>
      <c r="B24" s="25"/>
      <c r="C24" s="25"/>
      <c r="D24" s="599" t="s">
        <v>429</v>
      </c>
      <c r="E24" s="599"/>
      <c r="F24" s="599"/>
      <c r="G24" s="294"/>
      <c r="H24" s="294"/>
      <c r="I24" s="201"/>
      <c r="J24" s="25"/>
      <c r="K24" s="291"/>
    </row>
    <row r="25" spans="1:11" x14ac:dyDescent="0.3">
      <c r="A25" s="25"/>
      <c r="B25" s="25"/>
      <c r="C25" s="25"/>
      <c r="D25" s="293"/>
      <c r="E25" s="294"/>
      <c r="F25" s="294"/>
      <c r="G25" s="294"/>
      <c r="H25" s="294"/>
      <c r="I25" s="201"/>
      <c r="J25" s="25"/>
      <c r="K25" s="291"/>
    </row>
    <row r="26" spans="1:11" ht="15.75" customHeight="1" x14ac:dyDescent="0.3">
      <c r="A26" s="25"/>
      <c r="B26" s="25"/>
      <c r="C26" s="25"/>
      <c r="D26" s="295" t="s">
        <v>424</v>
      </c>
      <c r="E26" s="294"/>
      <c r="F26" s="296">
        <v>0</v>
      </c>
      <c r="G26" s="294"/>
      <c r="H26" s="293" t="s">
        <v>427</v>
      </c>
      <c r="I26" s="274">
        <v>720</v>
      </c>
      <c r="J26" s="25"/>
      <c r="K26" s="291"/>
    </row>
    <row r="27" spans="1:11" ht="19.5" customHeight="1" x14ac:dyDescent="0.3">
      <c r="A27" s="25"/>
      <c r="B27" s="25"/>
      <c r="C27" s="25"/>
      <c r="D27" s="295" t="s">
        <v>425</v>
      </c>
      <c r="E27" s="294"/>
      <c r="F27" s="296">
        <v>3</v>
      </c>
      <c r="G27" s="294"/>
      <c r="H27" s="293" t="s">
        <v>426</v>
      </c>
      <c r="I27" s="274">
        <v>790</v>
      </c>
      <c r="J27" s="201"/>
      <c r="K27" s="291"/>
    </row>
    <row r="28" spans="1:11" x14ac:dyDescent="0.3">
      <c r="A28" s="25"/>
      <c r="B28" s="25"/>
      <c r="C28" s="25"/>
      <c r="D28" s="201"/>
      <c r="E28" s="301"/>
      <c r="F28" s="301"/>
      <c r="G28" s="294"/>
      <c r="H28" s="294"/>
      <c r="I28" s="294"/>
      <c r="J28" s="201"/>
      <c r="K28" s="291"/>
    </row>
    <row r="29" spans="1:11" x14ac:dyDescent="0.3">
      <c r="A29" s="303"/>
      <c r="B29" s="303"/>
      <c r="C29" s="303"/>
      <c r="D29" s="302"/>
      <c r="E29" s="304"/>
      <c r="F29" s="302"/>
      <c r="G29" s="302"/>
      <c r="H29" s="302"/>
      <c r="I29" s="302"/>
      <c r="J29" s="302"/>
      <c r="K29" s="305"/>
    </row>
    <row r="30" spans="1:11" ht="33" customHeight="1" x14ac:dyDescent="0.5">
      <c r="A30" s="600" t="s">
        <v>431</v>
      </c>
      <c r="B30" s="600"/>
      <c r="C30" s="600"/>
      <c r="D30" s="600"/>
      <c r="E30" s="600"/>
      <c r="F30" s="25"/>
      <c r="G30" s="25"/>
      <c r="H30" s="25"/>
      <c r="I30" s="25"/>
      <c r="J30" s="25"/>
      <c r="K30" s="25"/>
    </row>
    <row r="31" spans="1:11" x14ac:dyDescent="0.3">
      <c r="A31" s="201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x14ac:dyDescent="0.3">
      <c r="A32" s="25"/>
      <c r="B32" s="5"/>
      <c r="C32" s="300"/>
      <c r="D32" s="292"/>
      <c r="E32" s="292"/>
      <c r="F32" s="292"/>
      <c r="G32" s="292"/>
      <c r="H32" s="292"/>
      <c r="I32" s="292"/>
      <c r="J32" s="292"/>
      <c r="K32" s="292"/>
    </row>
    <row r="33" spans="1:11" x14ac:dyDescent="0.3">
      <c r="A33" s="25"/>
      <c r="B33" s="25"/>
      <c r="C33" s="25"/>
      <c r="D33" s="201"/>
      <c r="E33" s="25"/>
      <c r="F33" s="25"/>
      <c r="G33" s="25"/>
      <c r="H33" s="25"/>
      <c r="I33" s="25"/>
      <c r="J33" s="25"/>
      <c r="K33" s="291"/>
    </row>
    <row r="34" spans="1:11" ht="19.5" customHeight="1" x14ac:dyDescent="0.3">
      <c r="A34"/>
      <c r="B34" s="25"/>
      <c r="C34" s="25"/>
      <c r="D34" s="599" t="s">
        <v>432</v>
      </c>
      <c r="E34" s="599"/>
      <c r="F34" s="599"/>
      <c r="G34" s="294"/>
      <c r="H34" s="294"/>
      <c r="I34" s="201"/>
      <c r="J34" s="25"/>
      <c r="K34" s="291"/>
    </row>
    <row r="35" spans="1:11" x14ac:dyDescent="0.3">
      <c r="A35" s="25"/>
      <c r="B35" s="25"/>
      <c r="C35" s="25"/>
      <c r="D35" s="293"/>
      <c r="E35" s="294"/>
      <c r="F35" s="294"/>
      <c r="G35" s="294"/>
      <c r="H35" s="294"/>
      <c r="I35" s="201"/>
      <c r="J35" s="25"/>
      <c r="K35" s="291"/>
    </row>
    <row r="36" spans="1:11" ht="15.75" customHeight="1" x14ac:dyDescent="0.3">
      <c r="A36" s="25"/>
      <c r="B36" s="25"/>
      <c r="C36" s="25"/>
      <c r="D36" s="295" t="s">
        <v>424</v>
      </c>
      <c r="E36" s="294"/>
      <c r="F36" s="296">
        <v>1</v>
      </c>
      <c r="G36" s="294"/>
      <c r="H36" s="293" t="s">
        <v>427</v>
      </c>
      <c r="I36" s="274">
        <v>293</v>
      </c>
      <c r="J36" s="25"/>
      <c r="K36" s="291"/>
    </row>
    <row r="37" spans="1:11" ht="19.5" customHeight="1" x14ac:dyDescent="0.3">
      <c r="A37" s="25"/>
      <c r="B37" s="25"/>
      <c r="C37" s="25"/>
      <c r="D37" s="295" t="s">
        <v>425</v>
      </c>
      <c r="E37" s="294"/>
      <c r="F37" s="296">
        <v>1</v>
      </c>
      <c r="G37" s="294"/>
      <c r="H37" s="293" t="s">
        <v>426</v>
      </c>
      <c r="I37" s="274">
        <v>385</v>
      </c>
      <c r="J37" s="201"/>
      <c r="K37" s="291"/>
    </row>
    <row r="38" spans="1:11" x14ac:dyDescent="0.3">
      <c r="A38" s="25"/>
      <c r="B38" s="25"/>
      <c r="C38" s="25"/>
      <c r="D38" s="201"/>
      <c r="E38" s="301"/>
      <c r="F38" s="301"/>
      <c r="G38" s="294"/>
      <c r="H38" s="294"/>
      <c r="I38" s="294"/>
      <c r="J38" s="201"/>
      <c r="K38" s="291"/>
    </row>
    <row r="39" spans="1:11" x14ac:dyDescent="0.3">
      <c r="A39" s="25"/>
      <c r="B39" s="25"/>
      <c r="C39" s="25"/>
      <c r="D39" s="201"/>
      <c r="E39" s="290"/>
      <c r="F39" s="201"/>
      <c r="G39" s="201"/>
      <c r="H39" s="201"/>
      <c r="I39" s="201"/>
      <c r="J39" s="201"/>
      <c r="K39" s="291"/>
    </row>
    <row r="40" spans="1:11" x14ac:dyDescent="0.3">
      <c r="A40" s="25"/>
      <c r="B40" s="25"/>
      <c r="C40" s="25"/>
      <c r="D40" s="201"/>
      <c r="E40" s="290"/>
      <c r="F40" s="201"/>
      <c r="G40" s="201"/>
      <c r="H40" s="201"/>
      <c r="I40" s="201"/>
      <c r="J40" s="201"/>
      <c r="K40" s="291"/>
    </row>
    <row r="41" spans="1:11" x14ac:dyDescent="0.3">
      <c r="A41" s="25"/>
      <c r="B41" s="5"/>
      <c r="C41" s="300"/>
      <c r="D41" s="292"/>
      <c r="E41" s="292"/>
      <c r="F41" s="292"/>
      <c r="G41" s="292"/>
      <c r="H41" s="292"/>
      <c r="I41" s="292"/>
      <c r="J41" s="292"/>
      <c r="K41" s="292"/>
    </row>
    <row r="42" spans="1:11" x14ac:dyDescent="0.3">
      <c r="A42"/>
      <c r="B42"/>
      <c r="C42" s="25"/>
      <c r="D42" s="201"/>
      <c r="E42" s="25"/>
      <c r="F42" s="25"/>
      <c r="G42" s="25"/>
      <c r="H42" s="25"/>
      <c r="I42" s="25"/>
      <c r="J42" s="25"/>
      <c r="K42" s="291"/>
    </row>
    <row r="43" spans="1:11" ht="19.5" customHeight="1" x14ac:dyDescent="0.3">
      <c r="A43" s="25"/>
      <c r="B43" s="25"/>
      <c r="C43" s="25"/>
      <c r="D43" s="599" t="s">
        <v>433</v>
      </c>
      <c r="E43" s="599"/>
      <c r="F43" s="599"/>
      <c r="G43" s="294"/>
      <c r="H43" s="294"/>
      <c r="I43" s="201"/>
      <c r="J43" s="25"/>
      <c r="K43" s="291"/>
    </row>
    <row r="44" spans="1:11" x14ac:dyDescent="0.3">
      <c r="A44" s="25"/>
      <c r="B44" s="25"/>
      <c r="C44" s="25"/>
      <c r="D44" s="293"/>
      <c r="E44" s="294"/>
      <c r="F44" s="294"/>
      <c r="G44" s="294"/>
      <c r="H44" s="294"/>
      <c r="I44" s="201"/>
      <c r="J44" s="25"/>
      <c r="K44" s="291"/>
    </row>
    <row r="45" spans="1:11" ht="15.75" customHeight="1" x14ac:dyDescent="0.3">
      <c r="A45" s="25"/>
      <c r="B45" s="25"/>
      <c r="C45" s="25"/>
      <c r="D45" s="295"/>
      <c r="E45" s="294"/>
      <c r="F45" s="296"/>
      <c r="G45" s="294"/>
      <c r="H45" s="293" t="s">
        <v>427</v>
      </c>
      <c r="I45" s="274">
        <v>300</v>
      </c>
      <c r="J45" s="25"/>
      <c r="K45" s="291"/>
    </row>
    <row r="46" spans="1:11" ht="19.5" customHeight="1" x14ac:dyDescent="0.3">
      <c r="A46" s="25"/>
      <c r="B46" s="25"/>
      <c r="C46" s="25"/>
      <c r="D46" s="295" t="s">
        <v>425</v>
      </c>
      <c r="E46" s="294"/>
      <c r="F46" s="296">
        <v>2</v>
      </c>
      <c r="G46" s="294"/>
      <c r="H46" s="293" t="s">
        <v>426</v>
      </c>
      <c r="I46" s="274">
        <v>430</v>
      </c>
      <c r="J46" s="201"/>
      <c r="K46" s="291"/>
    </row>
    <row r="47" spans="1:11" x14ac:dyDescent="0.3">
      <c r="A47" s="25"/>
      <c r="B47" s="25"/>
      <c r="C47" s="25"/>
      <c r="D47" s="201"/>
      <c r="E47" s="301"/>
      <c r="F47" s="301"/>
      <c r="G47" s="294"/>
      <c r="H47" s="294"/>
      <c r="I47" s="294"/>
      <c r="J47" s="201"/>
      <c r="K47" s="291"/>
    </row>
    <row r="48" spans="1:11" x14ac:dyDescent="0.3">
      <c r="A48" s="303"/>
      <c r="B48" s="303"/>
      <c r="C48" s="303"/>
      <c r="D48" s="302"/>
      <c r="E48" s="304"/>
      <c r="F48" s="302"/>
      <c r="G48" s="302"/>
      <c r="H48" s="302"/>
      <c r="I48" s="302"/>
      <c r="J48" s="302"/>
      <c r="K48" s="305"/>
    </row>
    <row r="49" spans="1:11" ht="33" customHeight="1" x14ac:dyDescent="0.5">
      <c r="A49" s="600" t="s">
        <v>434</v>
      </c>
      <c r="B49" s="600"/>
      <c r="C49" s="600"/>
      <c r="D49" s="600"/>
      <c r="E49" s="600"/>
      <c r="F49" s="25"/>
      <c r="G49" s="25"/>
      <c r="H49" s="25"/>
      <c r="I49" s="25"/>
      <c r="J49" s="25"/>
      <c r="K49" s="25"/>
    </row>
    <row r="50" spans="1:11" x14ac:dyDescent="0.3">
      <c r="A50" s="201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x14ac:dyDescent="0.3">
      <c r="A51" s="25"/>
      <c r="B51" s="5"/>
      <c r="C51" s="300"/>
      <c r="D51" s="292"/>
      <c r="E51" s="292"/>
      <c r="F51" s="292"/>
      <c r="G51" s="292"/>
      <c r="H51" s="292"/>
      <c r="I51" s="292"/>
      <c r="J51" s="292"/>
      <c r="K51" s="292"/>
    </row>
    <row r="52" spans="1:11" x14ac:dyDescent="0.3">
      <c r="A52" s="25"/>
      <c r="B52" s="25"/>
      <c r="C52" s="25"/>
      <c r="D52" s="201"/>
      <c r="E52" s="25"/>
      <c r="F52" s="25"/>
      <c r="G52" s="25"/>
      <c r="H52" s="25"/>
      <c r="I52" s="25"/>
      <c r="J52" s="25"/>
      <c r="K52" s="291"/>
    </row>
    <row r="53" spans="1:11" ht="19.5" customHeight="1" x14ac:dyDescent="0.3">
      <c r="A53"/>
      <c r="B53" s="25"/>
      <c r="C53" s="25"/>
      <c r="D53" s="599" t="s">
        <v>435</v>
      </c>
      <c r="E53" s="599"/>
      <c r="F53" s="599"/>
      <c r="G53" s="294"/>
      <c r="H53" s="294"/>
      <c r="I53" s="201"/>
      <c r="J53" s="25"/>
      <c r="K53" s="291"/>
    </row>
    <row r="54" spans="1:11" x14ac:dyDescent="0.3">
      <c r="A54" s="25"/>
      <c r="B54" s="25"/>
      <c r="C54" s="25"/>
      <c r="D54" s="293"/>
      <c r="E54" s="294"/>
      <c r="F54" s="294"/>
      <c r="G54" s="294"/>
      <c r="H54" s="294"/>
      <c r="I54" s="201"/>
      <c r="J54" s="25"/>
      <c r="K54" s="291"/>
    </row>
    <row r="55" spans="1:11" ht="15.75" customHeight="1" x14ac:dyDescent="0.3">
      <c r="A55" s="25"/>
      <c r="B55" s="25"/>
      <c r="C55" s="25"/>
      <c r="D55" s="295" t="s">
        <v>437</v>
      </c>
      <c r="E55" s="294"/>
      <c r="F55" s="296"/>
      <c r="G55" s="294"/>
      <c r="H55" s="293" t="s">
        <v>427</v>
      </c>
      <c r="I55" s="274">
        <v>120</v>
      </c>
      <c r="J55" s="25"/>
      <c r="K55" s="291"/>
    </row>
    <row r="56" spans="1:11" x14ac:dyDescent="0.3">
      <c r="A56" s="25"/>
      <c r="B56" s="25"/>
      <c r="C56" s="25"/>
      <c r="D56" s="201"/>
      <c r="E56" s="301"/>
      <c r="F56" s="301"/>
      <c r="G56" s="294"/>
      <c r="H56" s="294"/>
      <c r="I56" s="294"/>
      <c r="J56" s="201"/>
      <c r="K56" s="291"/>
    </row>
    <row r="57" spans="1:11" x14ac:dyDescent="0.3">
      <c r="A57" s="25"/>
      <c r="B57" s="25"/>
      <c r="C57" s="25"/>
      <c r="D57" s="201"/>
      <c r="E57" s="290"/>
      <c r="F57" s="201"/>
      <c r="G57" s="201"/>
      <c r="H57" s="201"/>
      <c r="I57" s="201"/>
      <c r="J57" s="201"/>
      <c r="K57" s="291"/>
    </row>
    <row r="58" spans="1:11" x14ac:dyDescent="0.3">
      <c r="A58" s="25"/>
      <c r="B58" s="25"/>
      <c r="C58" s="25"/>
      <c r="D58"/>
      <c r="E58" s="290"/>
      <c r="F58" s="201"/>
      <c r="G58" s="201"/>
      <c r="H58" s="201"/>
      <c r="I58" s="201"/>
      <c r="J58" s="201"/>
      <c r="K58" s="291"/>
    </row>
    <row r="59" spans="1:11" x14ac:dyDescent="0.3">
      <c r="A59" s="25"/>
      <c r="B59" s="5"/>
      <c r="C59" s="300"/>
      <c r="D59" s="292"/>
      <c r="E59" s="292"/>
      <c r="F59" s="292"/>
      <c r="G59" s="292"/>
      <c r="H59" s="292"/>
      <c r="I59" s="292"/>
      <c r="J59" s="292"/>
      <c r="K59" s="292"/>
    </row>
    <row r="60" spans="1:11" x14ac:dyDescent="0.3">
      <c r="A60"/>
      <c r="B60" s="25"/>
      <c r="C60" s="25"/>
      <c r="D60" s="201"/>
      <c r="E60" s="25"/>
      <c r="F60" s="25"/>
      <c r="G60" s="25"/>
      <c r="H60" s="25"/>
      <c r="I60" s="25"/>
      <c r="J60" s="25"/>
      <c r="K60" s="291"/>
    </row>
    <row r="61" spans="1:11" ht="19.5" customHeight="1" x14ac:dyDescent="0.3">
      <c r="A61" s="25"/>
      <c r="B61" s="25"/>
      <c r="C61" s="25"/>
      <c r="D61" s="599" t="s">
        <v>436</v>
      </c>
      <c r="E61" s="599"/>
      <c r="F61" s="599"/>
      <c r="G61" s="294"/>
      <c r="H61" s="294"/>
      <c r="I61" s="201"/>
      <c r="J61" s="25"/>
      <c r="K61" s="291"/>
    </row>
    <row r="62" spans="1:11" x14ac:dyDescent="0.3">
      <c r="A62" s="25"/>
      <c r="B62" s="25"/>
      <c r="C62" s="25"/>
      <c r="D62" s="293"/>
      <c r="E62" s="294"/>
      <c r="F62" s="294"/>
      <c r="G62" s="294"/>
      <c r="H62" s="294"/>
      <c r="I62" s="201"/>
      <c r="J62" s="25"/>
      <c r="K62" s="291"/>
    </row>
    <row r="63" spans="1:11" ht="19.5" customHeight="1" x14ac:dyDescent="0.3">
      <c r="A63" s="25"/>
      <c r="B63" s="25"/>
      <c r="C63" s="25"/>
      <c r="D63" s="295" t="s">
        <v>425</v>
      </c>
      <c r="E63" s="294"/>
      <c r="F63" s="296">
        <v>1</v>
      </c>
      <c r="G63" s="294"/>
      <c r="H63" s="293" t="s">
        <v>427</v>
      </c>
      <c r="I63" s="274">
        <v>145</v>
      </c>
      <c r="J63" s="201"/>
      <c r="K63" s="291"/>
    </row>
    <row r="64" spans="1:11" x14ac:dyDescent="0.3">
      <c r="A64" s="25"/>
      <c r="B64" s="25"/>
      <c r="C64" s="25"/>
      <c r="D64" s="201"/>
      <c r="E64" s="301"/>
      <c r="F64" s="301"/>
      <c r="G64" s="294"/>
      <c r="H64" s="294"/>
      <c r="I64" s="294"/>
      <c r="J64" s="201"/>
      <c r="K64" s="291"/>
    </row>
    <row r="65" spans="1:11" x14ac:dyDescent="0.3">
      <c r="A65" s="25"/>
      <c r="B65" s="25"/>
      <c r="C65" s="25"/>
      <c r="D65" s="201"/>
      <c r="E65" s="301"/>
      <c r="F65" s="301"/>
      <c r="G65" s="294"/>
      <c r="H65" s="294"/>
      <c r="I65" s="294"/>
      <c r="J65" s="201"/>
      <c r="K65" s="291"/>
    </row>
    <row r="66" spans="1:11" x14ac:dyDescent="0.3">
      <c r="A66" s="303"/>
      <c r="B66" s="303"/>
      <c r="C66" s="303"/>
      <c r="D66" s="302"/>
      <c r="E66" s="304"/>
      <c r="F66" s="302"/>
      <c r="G66" s="302"/>
      <c r="H66" s="302"/>
      <c r="I66" s="302"/>
      <c r="J66" s="302"/>
      <c r="K66" s="305"/>
    </row>
    <row r="67" spans="1:11" x14ac:dyDescent="0.3">
      <c r="A67" s="25"/>
      <c r="B67" s="25"/>
      <c r="C67" s="25"/>
      <c r="D67" s="201"/>
      <c r="E67" s="290"/>
      <c r="F67" s="201"/>
      <c r="G67" s="201"/>
      <c r="H67" s="201"/>
      <c r="I67" s="201"/>
      <c r="J67" s="201"/>
      <c r="K67" s="291"/>
    </row>
    <row r="68" spans="1:11" x14ac:dyDescent="0.3">
      <c r="K68" s="91" t="s">
        <v>1261</v>
      </c>
    </row>
    <row r="69" spans="1:11" x14ac:dyDescent="0.3">
      <c r="K69" s="49" t="s">
        <v>1249</v>
      </c>
    </row>
    <row r="70" spans="1:11" x14ac:dyDescent="0.3">
      <c r="K70" s="49" t="s">
        <v>1246</v>
      </c>
    </row>
    <row r="71" spans="1:11" x14ac:dyDescent="0.3">
      <c r="K71" s="517" t="s">
        <v>1251</v>
      </c>
    </row>
    <row r="72" spans="1:11" x14ac:dyDescent="0.3">
      <c r="K72" s="518" t="s">
        <v>1252</v>
      </c>
    </row>
  </sheetData>
  <sheetProtection algorithmName="SHA-512" hashValue="wznJg6Zy/VYJG6WhD6MVXI+/TcB8lJoY6tjtckeN3iiqzHb0M/zeIi1+0qCIl4Bql9LmcpuTcPq4BZQSwPFwQw==" saltValue="AqrueRydcox4vrPcPglwX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"/>
    <protectedRange algorithmName="SHA-512" hashValue="rncuJ4mvkplD5ExV+INgf9V0KIxWvTyFv14aODOuq6e+HiQ8Ldc6kfqJTM/SpokFn6fscxCR7Ffmddbi63fMFw==" saltValue="s/Yt93XzbNN2zTchIf/7tQ==" spinCount="100000" sqref="K68:K72" name="Диапазон1_2"/>
  </protectedRanges>
  <mergeCells count="9">
    <mergeCell ref="D61:F61"/>
    <mergeCell ref="A11:E11"/>
    <mergeCell ref="D15:F15"/>
    <mergeCell ref="D24:F24"/>
    <mergeCell ref="A30:E30"/>
    <mergeCell ref="D34:F34"/>
    <mergeCell ref="D43:F43"/>
    <mergeCell ref="A49:E49"/>
    <mergeCell ref="D53:F53"/>
  </mergeCells>
  <hyperlinks>
    <hyperlink ref="K2" r:id="rId1" display="www.optimaservis.su"/>
    <hyperlink ref="K3" r:id="rId2" display="info@optimaservis.su"/>
    <hyperlink ref="K71" r:id="rId3"/>
    <hyperlink ref="K72" r:id="rId4"/>
  </hyperlinks>
  <pageMargins left="0.7" right="0.7" top="0.75" bottom="0.75" header="0.3" footer="0.3"/>
  <pageSetup paperSize="9" scale="70" fitToHeight="0" orientation="portrait" verticalDpi="0" r:id="rId5"/>
  <drawing r:id="rId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K26"/>
  <sheetViews>
    <sheetView showGridLines="0" workbookViewId="0">
      <selection activeCell="E9" sqref="E9"/>
    </sheetView>
  </sheetViews>
  <sheetFormatPr defaultRowHeight="16.5" x14ac:dyDescent="0.3"/>
  <cols>
    <col min="1" max="4" width="9.140625" style="15"/>
    <col min="5" max="5" width="23.5703125" style="15" customWidth="1"/>
    <col min="6" max="6" width="20.28515625" style="15" customWidth="1"/>
    <col min="7" max="7" width="13.85546875" style="15" customWidth="1"/>
    <col min="8" max="8" width="9.140625" style="15"/>
    <col min="9" max="9" width="10.140625" style="15" customWidth="1"/>
    <col min="10" max="10" width="9.140625" style="25" customWidth="1"/>
    <col min="11" max="11" width="9.140625" style="15" customWidth="1"/>
    <col min="12" max="16384" width="9.140625" style="15"/>
  </cols>
  <sheetData>
    <row r="1" spans="1:11" x14ac:dyDescent="0.3">
      <c r="C1" s="35"/>
      <c r="D1" s="35"/>
      <c r="E1" s="35"/>
      <c r="F1" s="35"/>
      <c r="G1" s="35"/>
      <c r="H1" s="35"/>
      <c r="I1" s="29" t="s">
        <v>1250</v>
      </c>
    </row>
    <row r="2" spans="1:11" x14ac:dyDescent="0.3">
      <c r="C2" s="35"/>
      <c r="D2" s="35"/>
      <c r="E2" s="35"/>
      <c r="F2" s="35"/>
      <c r="G2" s="35"/>
      <c r="H2" s="35"/>
      <c r="I2" s="378" t="s">
        <v>1247</v>
      </c>
    </row>
    <row r="3" spans="1:11" x14ac:dyDescent="0.3">
      <c r="C3" s="35"/>
      <c r="D3" s="35"/>
      <c r="E3" s="35"/>
      <c r="F3" s="35"/>
      <c r="G3" s="35"/>
      <c r="H3" s="35"/>
      <c r="I3" s="379" t="s">
        <v>1248</v>
      </c>
    </row>
    <row r="4" spans="1:11" x14ac:dyDescent="0.3">
      <c r="C4" s="35"/>
      <c r="D4" s="35"/>
      <c r="E4" s="35"/>
      <c r="F4" s="35"/>
      <c r="G4" s="35"/>
      <c r="H4" s="35"/>
      <c r="I4" s="29" t="s">
        <v>1249</v>
      </c>
    </row>
    <row r="5" spans="1:11" x14ac:dyDescent="0.3">
      <c r="C5" s="35"/>
      <c r="D5" s="35"/>
      <c r="E5" s="35"/>
      <c r="F5" s="35"/>
      <c r="G5" s="35"/>
      <c r="H5" s="35"/>
      <c r="I5" s="36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9"/>
    </row>
    <row r="7" spans="1:11" x14ac:dyDescent="0.3">
      <c r="A7" s="37"/>
      <c r="C7" s="35"/>
      <c r="D7" s="35"/>
      <c r="E7" s="35"/>
      <c r="F7" s="35"/>
      <c r="G7" s="35"/>
      <c r="H7" s="35"/>
      <c r="I7" s="36"/>
    </row>
    <row r="8" spans="1:11" x14ac:dyDescent="0.3">
      <c r="C8" s="35"/>
      <c r="D8" s="35"/>
      <c r="E8" s="35"/>
      <c r="F8" s="35"/>
      <c r="G8" s="35"/>
      <c r="H8" s="35"/>
      <c r="I8" s="36"/>
      <c r="J8" s="386"/>
    </row>
    <row r="9" spans="1:11" ht="34.5" x14ac:dyDescent="0.6">
      <c r="A9" s="382" t="s">
        <v>95</v>
      </c>
      <c r="C9" s="35"/>
      <c r="D9" s="35"/>
      <c r="E9" s="35"/>
      <c r="F9" s="35"/>
      <c r="G9" s="35"/>
      <c r="H9" s="60" t="str">
        <f>IF(I9&gt;0,"Ваша скидка:","")</f>
        <v/>
      </c>
      <c r="I9" s="77"/>
      <c r="J9" s="198"/>
      <c r="K9" s="123"/>
    </row>
    <row r="10" spans="1:11" ht="34.5" x14ac:dyDescent="0.6">
      <c r="A10" s="17"/>
      <c r="C10" s="35"/>
      <c r="D10" s="35"/>
      <c r="E10" s="35"/>
      <c r="F10" s="35"/>
      <c r="G10" s="35"/>
      <c r="H10" s="60"/>
      <c r="I10" s="107"/>
      <c r="K10" s="25"/>
    </row>
    <row r="11" spans="1:11" x14ac:dyDescent="0.3">
      <c r="A11" s="37"/>
    </row>
    <row r="12" spans="1:11" x14ac:dyDescent="0.3">
      <c r="E12" s="197" t="s">
        <v>95</v>
      </c>
      <c r="G12" s="197" t="s">
        <v>96</v>
      </c>
      <c r="I12" s="49" t="s">
        <v>97</v>
      </c>
    </row>
    <row r="13" spans="1:11" x14ac:dyDescent="0.3">
      <c r="E13" s="197" t="s">
        <v>98</v>
      </c>
      <c r="G13" s="197" t="s">
        <v>99</v>
      </c>
      <c r="I13" s="275">
        <v>199</v>
      </c>
    </row>
    <row r="14" spans="1:11" s="316" customFormat="1" x14ac:dyDescent="0.3">
      <c r="E14" s="197" t="s">
        <v>100</v>
      </c>
      <c r="G14" s="197" t="s">
        <v>816</v>
      </c>
      <c r="I14" s="275">
        <v>109</v>
      </c>
      <c r="J14" s="25"/>
    </row>
    <row r="15" spans="1:11" s="316" customFormat="1" x14ac:dyDescent="0.3">
      <c r="E15" s="197" t="s">
        <v>815</v>
      </c>
      <c r="G15" s="197" t="s">
        <v>817</v>
      </c>
      <c r="I15" s="275">
        <v>249</v>
      </c>
      <c r="J15" s="25"/>
    </row>
    <row r="16" spans="1:11" x14ac:dyDescent="0.3">
      <c r="E16" s="197" t="s">
        <v>100</v>
      </c>
      <c r="G16" s="197" t="s">
        <v>101</v>
      </c>
      <c r="I16" s="275">
        <v>130</v>
      </c>
    </row>
    <row r="17" spans="1:10" x14ac:dyDescent="0.3">
      <c r="E17" s="197" t="s">
        <v>102</v>
      </c>
      <c r="G17" s="197" t="s">
        <v>103</v>
      </c>
      <c r="I17" s="275">
        <v>240</v>
      </c>
    </row>
    <row r="18" spans="1:10" x14ac:dyDescent="0.3">
      <c r="E18" s="197" t="s">
        <v>104</v>
      </c>
      <c r="G18" s="197" t="s">
        <v>103</v>
      </c>
      <c r="I18" s="275">
        <v>240</v>
      </c>
    </row>
    <row r="19" spans="1:10" x14ac:dyDescent="0.3">
      <c r="E19" s="197" t="s">
        <v>105</v>
      </c>
      <c r="G19" s="197" t="s">
        <v>106</v>
      </c>
      <c r="I19" s="275">
        <v>430</v>
      </c>
    </row>
    <row r="20" spans="1:10" x14ac:dyDescent="0.3">
      <c r="A20" s="53"/>
      <c r="B20" s="53"/>
      <c r="C20" s="53"/>
      <c r="D20" s="53"/>
      <c r="E20" s="53"/>
      <c r="F20" s="53"/>
      <c r="G20" s="53"/>
      <c r="H20" s="53"/>
      <c r="I20" s="53"/>
    </row>
    <row r="22" spans="1:10" x14ac:dyDescent="0.3">
      <c r="I22" s="91" t="s">
        <v>1261</v>
      </c>
      <c r="J22" s="162"/>
    </row>
    <row r="23" spans="1:10" x14ac:dyDescent="0.3">
      <c r="I23" s="49" t="s">
        <v>1249</v>
      </c>
      <c r="J23" s="163"/>
    </row>
    <row r="24" spans="1:10" x14ac:dyDescent="0.3">
      <c r="I24" s="49" t="s">
        <v>1250</v>
      </c>
      <c r="J24" s="163"/>
    </row>
    <row r="25" spans="1:10" x14ac:dyDescent="0.3">
      <c r="I25" s="517" t="s">
        <v>1251</v>
      </c>
      <c r="J25" s="125"/>
    </row>
    <row r="26" spans="1:10" x14ac:dyDescent="0.3">
      <c r="I26" s="518" t="s">
        <v>1252</v>
      </c>
      <c r="J26" s="125"/>
    </row>
  </sheetData>
  <sheetProtection algorithmName="SHA-512" hashValue="kc1dFB1se6yKenfMYzKfh8qs0fCsabsWMLS6wwIwfx76L6T7Gp+2pnAP36opnoSjVw2AA0HGHzqbc67Dqa/wVQ==" saltValue="1qRNeZbRa1uPIKClX/v7b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K9" name="Диапазон1_2"/>
    <protectedRange algorithmName="SHA-512" hashValue="rncuJ4mvkplD5ExV+INgf9V0KIxWvTyFv14aODOuq6e+HiQ8Ldc6kfqJTM/SpokFn6fscxCR7Ffmddbi63fMFw==" saltValue="s/Yt93XzbNN2zTchIf/7tQ==" spinCount="100000" sqref="H9:I10" name="Диапазон1_1_1_2_1_1_1"/>
    <protectedRange algorithmName="SHA-512" hashValue="rncuJ4mvkplD5ExV+INgf9V0KIxWvTyFv14aODOuq6e+HiQ8Ldc6kfqJTM/SpokFn6fscxCR7Ffmddbi63fMFw==" saltValue="s/Yt93XzbNN2zTchIf/7tQ==" spinCount="100000" sqref="I22:I26" name="Диапазон1_3"/>
  </protectedRanges>
  <hyperlinks>
    <hyperlink ref="I2" r:id="rId1" display="www.optimaservis.su"/>
    <hyperlink ref="I3" r:id="rId2" display="info@optimaservis.su"/>
    <hyperlink ref="I25" r:id="rId3"/>
    <hyperlink ref="I26" r:id="rId4"/>
  </hyperlinks>
  <pageMargins left="0.7" right="0.7" top="0.75" bottom="0.75" header="0.3" footer="0.3"/>
  <pageSetup paperSize="9" scale="77" fitToHeight="0" orientation="portrait" verticalDpi="0" r:id="rId5"/>
  <drawing r:id="rId6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J75"/>
  <sheetViews>
    <sheetView showGridLines="0" workbookViewId="0">
      <selection activeCell="E12" sqref="E12"/>
    </sheetView>
  </sheetViews>
  <sheetFormatPr defaultRowHeight="15" x14ac:dyDescent="0.25"/>
  <cols>
    <col min="4" max="4" width="21.5703125" customWidth="1"/>
    <col min="9" max="9" width="10.85546875" bestFit="1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1250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1249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s="316" customFormat="1" ht="16.5" x14ac:dyDescent="0.3">
      <c r="A8" s="37"/>
      <c r="J8" s="25"/>
    </row>
    <row r="9" spans="1:10" s="316" customFormat="1" ht="17.25" x14ac:dyDescent="0.3">
      <c r="D9" s="499" t="s">
        <v>877</v>
      </c>
      <c r="E9" s="500"/>
      <c r="F9" s="501"/>
      <c r="G9" s="500"/>
      <c r="H9" s="501"/>
      <c r="I9" s="49"/>
      <c r="J9" s="25"/>
    </row>
    <row r="10" spans="1:10" s="316" customFormat="1" ht="16.5" x14ac:dyDescent="0.3">
      <c r="E10" s="197" t="s">
        <v>882</v>
      </c>
      <c r="G10" s="197"/>
      <c r="I10" s="275"/>
      <c r="J10" s="25"/>
    </row>
    <row r="11" spans="1:10" s="316" customFormat="1" ht="16.5" x14ac:dyDescent="0.3">
      <c r="D11" t="s">
        <v>878</v>
      </c>
      <c r="E11" t="s">
        <v>880</v>
      </c>
      <c r="G11" s="197"/>
      <c r="I11" s="275">
        <v>906</v>
      </c>
      <c r="J11" s="25"/>
    </row>
    <row r="12" spans="1:10" s="316" customFormat="1" ht="16.5" x14ac:dyDescent="0.3">
      <c r="D12" t="s">
        <v>879</v>
      </c>
      <c r="E12" t="s">
        <v>881</v>
      </c>
      <c r="G12" s="197"/>
      <c r="I12" s="275">
        <v>1510</v>
      </c>
      <c r="J12" s="25"/>
    </row>
    <row r="13" spans="1:10" s="316" customFormat="1" ht="16.5" x14ac:dyDescent="0.3">
      <c r="E13" t="s">
        <v>883</v>
      </c>
      <c r="G13" s="197"/>
      <c r="I13" s="275">
        <v>1812</v>
      </c>
      <c r="J13" s="25"/>
    </row>
    <row r="14" spans="1:10" s="316" customFormat="1" ht="16.5" x14ac:dyDescent="0.3">
      <c r="E14" t="s">
        <v>884</v>
      </c>
      <c r="G14" s="197"/>
      <c r="I14" s="275">
        <v>2719</v>
      </c>
      <c r="J14" s="25"/>
    </row>
    <row r="15" spans="1:10" s="316" customFormat="1" ht="16.5" x14ac:dyDescent="0.3">
      <c r="E15" t="s">
        <v>887</v>
      </c>
      <c r="G15" s="197"/>
      <c r="I15" s="275">
        <v>3695</v>
      </c>
      <c r="J15" s="25"/>
    </row>
    <row r="16" spans="1:10" s="316" customFormat="1" ht="16.5" x14ac:dyDescent="0.3">
      <c r="E16" t="s">
        <v>885</v>
      </c>
      <c r="G16" s="197"/>
      <c r="I16" s="275">
        <v>4531</v>
      </c>
      <c r="J16" s="25"/>
    </row>
    <row r="17" spans="1:10" s="316" customFormat="1" ht="16.5" x14ac:dyDescent="0.3">
      <c r="E17" t="s">
        <v>886</v>
      </c>
      <c r="G17" s="197"/>
      <c r="I17" s="275">
        <v>5437</v>
      </c>
      <c r="J17" s="25"/>
    </row>
    <row r="18" spans="1:10" s="316" customFormat="1" ht="16.5" x14ac:dyDescent="0.3">
      <c r="E18" s="315"/>
      <c r="G18" s="197"/>
      <c r="I18" s="275"/>
      <c r="J18" s="25"/>
    </row>
    <row r="19" spans="1:10" s="316" customFormat="1" ht="16.5" x14ac:dyDescent="0.3">
      <c r="A19" s="37"/>
      <c r="J19" s="25"/>
    </row>
    <row r="20" spans="1:10" s="316" customFormat="1" ht="17.25" x14ac:dyDescent="0.3">
      <c r="D20" s="499" t="s">
        <v>892</v>
      </c>
      <c r="E20" s="500"/>
      <c r="F20" s="501"/>
      <c r="G20" s="500"/>
      <c r="H20" s="501"/>
      <c r="I20" s="49"/>
      <c r="J20" s="25"/>
    </row>
    <row r="21" spans="1:10" s="316" customFormat="1" ht="16.5" x14ac:dyDescent="0.3">
      <c r="E21" s="197" t="s">
        <v>889</v>
      </c>
      <c r="G21" s="197"/>
      <c r="I21" s="275"/>
      <c r="J21" s="25"/>
    </row>
    <row r="22" spans="1:10" s="316" customFormat="1" ht="16.5" x14ac:dyDescent="0.3">
      <c r="D22" s="315" t="s">
        <v>878</v>
      </c>
      <c r="E22" s="315" t="s">
        <v>890</v>
      </c>
      <c r="G22" s="197"/>
      <c r="I22" s="275">
        <v>579</v>
      </c>
      <c r="J22" s="25"/>
    </row>
    <row r="23" spans="1:10" s="316" customFormat="1" ht="16.5" x14ac:dyDescent="0.3">
      <c r="D23" s="315" t="s">
        <v>888</v>
      </c>
      <c r="E23" s="315" t="s">
        <v>891</v>
      </c>
      <c r="G23" s="197"/>
      <c r="I23" s="275">
        <v>1510</v>
      </c>
      <c r="J23" s="25"/>
    </row>
    <row r="24" spans="1:10" s="316" customFormat="1" ht="16.5" x14ac:dyDescent="0.3">
      <c r="E24" s="315"/>
      <c r="G24" s="197"/>
      <c r="I24" s="275"/>
      <c r="J24" s="25"/>
    </row>
    <row r="25" spans="1:10" s="316" customFormat="1" ht="16.5" x14ac:dyDescent="0.3">
      <c r="E25" s="315"/>
      <c r="G25" s="197"/>
      <c r="I25" s="275"/>
      <c r="J25" s="25"/>
    </row>
    <row r="26" spans="1:10" s="316" customFormat="1" ht="16.5" x14ac:dyDescent="0.3">
      <c r="E26" s="315"/>
      <c r="G26" s="197"/>
      <c r="I26" s="275"/>
      <c r="J26" s="25"/>
    </row>
    <row r="27" spans="1:10" s="316" customFormat="1" ht="16.5" x14ac:dyDescent="0.3">
      <c r="A27" s="37"/>
      <c r="J27" s="25"/>
    </row>
    <row r="28" spans="1:10" s="316" customFormat="1" ht="17.25" x14ac:dyDescent="0.3">
      <c r="D28" s="499" t="s">
        <v>893</v>
      </c>
      <c r="E28" s="500"/>
      <c r="F28" s="501"/>
      <c r="G28" s="500"/>
      <c r="H28" s="501"/>
      <c r="I28" s="49"/>
      <c r="J28" s="25"/>
    </row>
    <row r="29" spans="1:10" s="316" customFormat="1" ht="16.5" x14ac:dyDescent="0.3">
      <c r="E29" s="197" t="s">
        <v>882</v>
      </c>
      <c r="G29" s="197"/>
      <c r="I29" s="275"/>
      <c r="J29" s="25"/>
    </row>
    <row r="30" spans="1:10" s="316" customFormat="1" ht="16.5" x14ac:dyDescent="0.3">
      <c r="D30" s="315" t="s">
        <v>894</v>
      </c>
      <c r="E30" t="s">
        <v>896</v>
      </c>
      <c r="G30" s="197"/>
      <c r="I30" s="275">
        <v>480</v>
      </c>
      <c r="J30" s="25"/>
    </row>
    <row r="31" spans="1:10" s="316" customFormat="1" ht="16.5" x14ac:dyDescent="0.3">
      <c r="D31" s="315" t="s">
        <v>895</v>
      </c>
      <c r="E31" t="s">
        <v>897</v>
      </c>
      <c r="G31" s="197"/>
      <c r="I31" s="275">
        <v>835</v>
      </c>
      <c r="J31" s="25"/>
    </row>
    <row r="32" spans="1:10" s="316" customFormat="1" ht="16.5" x14ac:dyDescent="0.3">
      <c r="E32" s="315"/>
      <c r="G32" s="197"/>
      <c r="I32" s="275"/>
      <c r="J32" s="25"/>
    </row>
    <row r="33" spans="1:10" s="316" customFormat="1" ht="16.5" x14ac:dyDescent="0.3">
      <c r="E33" s="315"/>
      <c r="G33" s="197"/>
      <c r="I33" s="275"/>
      <c r="J33" s="25"/>
    </row>
    <row r="34" spans="1:10" s="316" customFormat="1" ht="16.5" x14ac:dyDescent="0.3">
      <c r="E34" s="315"/>
      <c r="G34" s="197"/>
      <c r="I34" s="275"/>
      <c r="J34" s="25"/>
    </row>
    <row r="35" spans="1:10" s="316" customFormat="1" ht="16.5" x14ac:dyDescent="0.3">
      <c r="A35" s="37"/>
      <c r="J35" s="25"/>
    </row>
    <row r="36" spans="1:10" s="316" customFormat="1" ht="17.25" x14ac:dyDescent="0.3">
      <c r="D36" s="499" t="s">
        <v>898</v>
      </c>
      <c r="E36" s="500"/>
      <c r="F36" s="501"/>
      <c r="G36" s="500"/>
      <c r="H36" s="501"/>
      <c r="I36" s="49"/>
      <c r="J36" s="25"/>
    </row>
    <row r="37" spans="1:10" s="316" customFormat="1" ht="16.5" x14ac:dyDescent="0.3">
      <c r="E37" s="197" t="s">
        <v>882</v>
      </c>
      <c r="G37" s="197"/>
      <c r="I37" s="275"/>
      <c r="J37" s="25"/>
    </row>
    <row r="38" spans="1:10" s="316" customFormat="1" ht="16.5" x14ac:dyDescent="0.3">
      <c r="D38" s="315" t="s">
        <v>899</v>
      </c>
      <c r="E38" t="s">
        <v>900</v>
      </c>
      <c r="G38" s="197"/>
      <c r="I38" s="275">
        <v>677</v>
      </c>
      <c r="J38" s="25"/>
    </row>
    <row r="39" spans="1:10" s="316" customFormat="1" ht="16.5" x14ac:dyDescent="0.3">
      <c r="D39" s="315" t="s">
        <v>879</v>
      </c>
      <c r="E39" t="s">
        <v>901</v>
      </c>
      <c r="G39" s="197"/>
      <c r="I39" s="275">
        <v>921</v>
      </c>
      <c r="J39" s="25"/>
    </row>
    <row r="40" spans="1:10" s="316" customFormat="1" ht="16.5" x14ac:dyDescent="0.3">
      <c r="E40" t="s">
        <v>902</v>
      </c>
      <c r="G40" s="197"/>
      <c r="I40" s="275">
        <v>1261</v>
      </c>
      <c r="J40" s="25"/>
    </row>
    <row r="41" spans="1:10" s="316" customFormat="1" ht="16.5" x14ac:dyDescent="0.3">
      <c r="E41" t="s">
        <v>903</v>
      </c>
      <c r="G41" s="197"/>
      <c r="I41" s="275">
        <v>1694</v>
      </c>
      <c r="J41" s="25"/>
    </row>
    <row r="42" spans="1:10" s="316" customFormat="1" ht="16.5" x14ac:dyDescent="0.3">
      <c r="E42" s="315"/>
      <c r="G42" s="197"/>
      <c r="I42" s="275"/>
      <c r="J42" s="25"/>
    </row>
    <row r="43" spans="1:10" s="316" customFormat="1" ht="16.5" x14ac:dyDescent="0.3">
      <c r="E43" s="315"/>
      <c r="G43" s="197"/>
      <c r="I43" s="275"/>
      <c r="J43" s="25"/>
    </row>
    <row r="44" spans="1:10" s="316" customFormat="1" ht="16.5" x14ac:dyDescent="0.3">
      <c r="E44" s="315"/>
      <c r="G44" s="197"/>
      <c r="I44" s="275"/>
      <c r="J44" s="25"/>
    </row>
    <row r="45" spans="1:10" s="316" customFormat="1" ht="16.5" x14ac:dyDescent="0.3">
      <c r="D45" s="503" t="s">
        <v>904</v>
      </c>
      <c r="E45" s="315"/>
      <c r="G45" s="197"/>
      <c r="I45" s="275"/>
      <c r="J45" s="25"/>
    </row>
    <row r="46" spans="1:10" s="316" customFormat="1" ht="16.5" x14ac:dyDescent="0.3">
      <c r="E46" s="315"/>
      <c r="G46" s="197"/>
      <c r="I46" s="275"/>
      <c r="J46" s="25"/>
    </row>
    <row r="47" spans="1:10" s="316" customFormat="1" ht="16.5" x14ac:dyDescent="0.3">
      <c r="D47" s="315" t="s">
        <v>899</v>
      </c>
      <c r="E47" s="315"/>
      <c r="G47" s="197"/>
      <c r="I47" s="275"/>
      <c r="J47" s="25"/>
    </row>
    <row r="48" spans="1:10" s="316" customFormat="1" ht="16.5" x14ac:dyDescent="0.3">
      <c r="D48" s="315" t="s">
        <v>905</v>
      </c>
      <c r="E48" s="315"/>
      <c r="G48" s="197"/>
      <c r="I48" s="275">
        <v>2480</v>
      </c>
      <c r="J48" s="25"/>
    </row>
    <row r="49" spans="4:10" s="316" customFormat="1" ht="16.5" x14ac:dyDescent="0.3">
      <c r="D49" s="315" t="s">
        <v>888</v>
      </c>
      <c r="E49" s="315"/>
      <c r="G49" s="197"/>
      <c r="I49" s="275"/>
      <c r="J49" s="25"/>
    </row>
    <row r="50" spans="4:10" s="316" customFormat="1" ht="16.5" x14ac:dyDescent="0.3">
      <c r="D50" t="s">
        <v>114</v>
      </c>
      <c r="E50" s="315"/>
      <c r="G50" s="197"/>
      <c r="I50" s="275"/>
      <c r="J50" s="25"/>
    </row>
    <row r="51" spans="4:10" s="316" customFormat="1" ht="16.5" x14ac:dyDescent="0.3">
      <c r="E51" s="315"/>
      <c r="G51" s="197"/>
      <c r="I51" s="275"/>
      <c r="J51" s="25"/>
    </row>
    <row r="52" spans="4:10" s="316" customFormat="1" ht="16.5" x14ac:dyDescent="0.3">
      <c r="E52" s="315"/>
      <c r="G52" s="197"/>
      <c r="I52" s="275"/>
      <c r="J52" s="25"/>
    </row>
    <row r="53" spans="4:10" s="316" customFormat="1" ht="16.5" x14ac:dyDescent="0.3">
      <c r="D53" s="503" t="s">
        <v>906</v>
      </c>
      <c r="E53" s="315"/>
      <c r="G53" s="197"/>
      <c r="I53" s="275"/>
      <c r="J53" s="25"/>
    </row>
    <row r="54" spans="4:10" s="316" customFormat="1" ht="16.5" x14ac:dyDescent="0.3">
      <c r="E54" s="315"/>
      <c r="G54" s="197"/>
      <c r="I54" s="275"/>
      <c r="J54" s="25"/>
    </row>
    <row r="55" spans="4:10" s="316" customFormat="1" ht="16.5" x14ac:dyDescent="0.3">
      <c r="D55" s="315" t="s">
        <v>899</v>
      </c>
      <c r="E55" s="315"/>
      <c r="G55" s="197"/>
      <c r="I55" s="275"/>
      <c r="J55" s="25"/>
    </row>
    <row r="56" spans="4:10" s="316" customFormat="1" ht="16.5" x14ac:dyDescent="0.3">
      <c r="D56" s="315" t="s">
        <v>879</v>
      </c>
      <c r="E56" s="315"/>
      <c r="G56" s="197"/>
      <c r="I56" s="275">
        <v>2480</v>
      </c>
      <c r="J56" s="25"/>
    </row>
    <row r="57" spans="4:10" s="316" customFormat="1" ht="16.5" x14ac:dyDescent="0.3">
      <c r="D57" s="315" t="s">
        <v>888</v>
      </c>
      <c r="E57" s="315"/>
      <c r="G57" s="197"/>
      <c r="I57" s="275"/>
      <c r="J57" s="25"/>
    </row>
    <row r="58" spans="4:10" s="316" customFormat="1" ht="16.5" x14ac:dyDescent="0.3">
      <c r="D58" s="315" t="s">
        <v>114</v>
      </c>
      <c r="E58" s="315"/>
      <c r="G58" s="197"/>
      <c r="I58" s="275"/>
      <c r="J58" s="25"/>
    </row>
    <row r="59" spans="4:10" s="316" customFormat="1" ht="16.5" x14ac:dyDescent="0.3">
      <c r="E59" s="315"/>
      <c r="G59" s="197"/>
      <c r="I59" s="275"/>
      <c r="J59" s="25"/>
    </row>
    <row r="60" spans="4:10" s="316" customFormat="1" ht="16.5" x14ac:dyDescent="0.3">
      <c r="E60" s="315"/>
      <c r="G60" s="197"/>
      <c r="I60" s="275"/>
      <c r="J60" s="25"/>
    </row>
    <row r="61" spans="4:10" s="316" customFormat="1" ht="16.5" x14ac:dyDescent="0.3">
      <c r="D61" s="503" t="s">
        <v>907</v>
      </c>
      <c r="E61" s="315"/>
      <c r="G61" s="197"/>
      <c r="I61" s="275"/>
      <c r="J61" s="25"/>
    </row>
    <row r="62" spans="4:10" s="316" customFormat="1" ht="16.5" x14ac:dyDescent="0.3">
      <c r="E62" s="315"/>
      <c r="G62" s="197"/>
      <c r="I62" s="275"/>
      <c r="J62" s="25"/>
    </row>
    <row r="63" spans="4:10" s="316" customFormat="1" ht="16.5" x14ac:dyDescent="0.3">
      <c r="D63" s="315" t="s">
        <v>899</v>
      </c>
      <c r="E63" s="315"/>
      <c r="G63" s="197"/>
      <c r="I63" s="275"/>
      <c r="J63" s="25"/>
    </row>
    <row r="64" spans="4:10" s="316" customFormat="1" ht="16.5" x14ac:dyDescent="0.3">
      <c r="D64" s="315" t="s">
        <v>879</v>
      </c>
      <c r="E64" s="315"/>
      <c r="G64" s="197"/>
      <c r="I64" s="275">
        <v>2480</v>
      </c>
      <c r="J64" s="25"/>
    </row>
    <row r="65" spans="1:10" s="316" customFormat="1" ht="16.5" x14ac:dyDescent="0.3">
      <c r="D65" s="315" t="s">
        <v>888</v>
      </c>
      <c r="E65" s="315"/>
      <c r="G65" s="197"/>
      <c r="I65" s="275"/>
      <c r="J65" s="25"/>
    </row>
    <row r="66" spans="1:10" s="316" customFormat="1" ht="16.5" x14ac:dyDescent="0.3">
      <c r="D66" s="315" t="s">
        <v>114</v>
      </c>
      <c r="E66" s="315"/>
      <c r="G66" s="197"/>
      <c r="I66" s="275"/>
      <c r="J66" s="25"/>
    </row>
    <row r="67" spans="1:10" s="316" customFormat="1" ht="16.5" x14ac:dyDescent="0.3">
      <c r="E67" s="315"/>
      <c r="G67" s="197"/>
      <c r="I67" s="275"/>
      <c r="J67" s="25"/>
    </row>
    <row r="68" spans="1:10" s="316" customFormat="1" ht="16.5" x14ac:dyDescent="0.3">
      <c r="A68" s="479"/>
      <c r="B68" s="479"/>
      <c r="C68" s="479"/>
      <c r="D68" s="479"/>
      <c r="E68" s="479"/>
      <c r="F68" s="479"/>
      <c r="G68" s="479"/>
      <c r="H68" s="479"/>
      <c r="I68" s="479"/>
      <c r="J68" s="25"/>
    </row>
    <row r="69" spans="1:10" s="316" customFormat="1" ht="16.5" x14ac:dyDescent="0.3">
      <c r="J69" s="25"/>
    </row>
    <row r="70" spans="1:10" s="316" customFormat="1" ht="16.5" x14ac:dyDescent="0.3">
      <c r="I70" s="91" t="s">
        <v>1261</v>
      </c>
      <c r="J70" s="162"/>
    </row>
    <row r="71" spans="1:10" s="316" customFormat="1" ht="16.5" x14ac:dyDescent="0.3">
      <c r="I71" s="49" t="s">
        <v>1249</v>
      </c>
      <c r="J71" s="163"/>
    </row>
    <row r="72" spans="1:10" s="316" customFormat="1" ht="16.5" x14ac:dyDescent="0.3">
      <c r="I72" s="49" t="s">
        <v>1250</v>
      </c>
      <c r="J72" s="163"/>
    </row>
    <row r="73" spans="1:10" s="316" customFormat="1" ht="16.5" x14ac:dyDescent="0.3">
      <c r="I73" s="517" t="s">
        <v>1251</v>
      </c>
      <c r="J73" s="125"/>
    </row>
    <row r="74" spans="1:10" s="316" customFormat="1" ht="16.5" x14ac:dyDescent="0.3">
      <c r="I74" s="518" t="s">
        <v>1252</v>
      </c>
      <c r="J74" s="125"/>
    </row>
    <row r="75" spans="1:10" s="316" customFormat="1" ht="16.5" x14ac:dyDescent="0.3">
      <c r="J75" s="25"/>
    </row>
  </sheetData>
  <sheetProtection algorithmName="SHA-512" hashValue="mvr0WYA16eij5c+2GTvMUYwkvo+atcqs+6eaX7/Oh+ISMgRvIWE393QZjm1SlOI9zfjm0r74jgCRg0LOQ2KWwQ==" saltValue="9+6pwI4tVUqBQD5WsbJCT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70:I74" name="Диапазон1_3"/>
  </protectedRanges>
  <hyperlinks>
    <hyperlink ref="I2" r:id="rId1" display="www.optimaservis.su"/>
    <hyperlink ref="I3" r:id="rId2" display="info@optimaservis.su"/>
    <hyperlink ref="I73" r:id="rId3"/>
    <hyperlink ref="I74" r:id="rId4"/>
  </hyperlinks>
  <pageMargins left="0.7" right="0.7" top="0.75" bottom="0.75" header="0.3" footer="0.3"/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J29"/>
  <sheetViews>
    <sheetView showGridLines="0" workbookViewId="0">
      <selection activeCell="F20" sqref="F20"/>
    </sheetView>
  </sheetViews>
  <sheetFormatPr defaultRowHeight="15" x14ac:dyDescent="0.25"/>
  <cols>
    <col min="7" max="7" width="23.5703125" customWidth="1"/>
    <col min="8" max="8" width="12.140625" bestFit="1" customWidth="1"/>
    <col min="9" max="9" width="9.7109375" customWidth="1"/>
    <col min="10" max="10" width="8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1250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1249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s="316" customFormat="1" ht="16.5" x14ac:dyDescent="0.3">
      <c r="D8" s="503" t="s">
        <v>908</v>
      </c>
      <c r="E8" s="315"/>
      <c r="G8" s="197"/>
      <c r="I8" s="275"/>
      <c r="J8" s="25"/>
    </row>
    <row r="9" spans="1:10" s="316" customFormat="1" ht="16.5" x14ac:dyDescent="0.3">
      <c r="E9" s="315"/>
      <c r="G9" s="197"/>
      <c r="I9" s="275"/>
      <c r="J9" s="25"/>
    </row>
    <row r="10" spans="1:10" s="316" customFormat="1" ht="16.5" x14ac:dyDescent="0.3">
      <c r="D10" s="315" t="s">
        <v>909</v>
      </c>
      <c r="E10" s="315"/>
      <c r="G10" s="197"/>
      <c r="I10" s="275"/>
      <c r="J10" s="25"/>
    </row>
    <row r="11" spans="1:10" s="316" customFormat="1" ht="16.5" x14ac:dyDescent="0.3">
      <c r="D11" s="315" t="s">
        <v>910</v>
      </c>
      <c r="E11" s="315"/>
      <c r="G11" s="197"/>
      <c r="H11" s="275">
        <v>5425</v>
      </c>
      <c r="I11" s="275"/>
      <c r="J11" s="275"/>
    </row>
    <row r="12" spans="1:10" s="316" customFormat="1" ht="16.5" x14ac:dyDescent="0.3">
      <c r="D12" s="315" t="s">
        <v>911</v>
      </c>
      <c r="E12" s="315"/>
      <c r="G12" s="197"/>
      <c r="I12" s="275"/>
      <c r="J12" s="25"/>
    </row>
    <row r="13" spans="1:10" s="316" customFormat="1" ht="16.5" x14ac:dyDescent="0.3">
      <c r="D13" s="315" t="s">
        <v>912</v>
      </c>
      <c r="E13" s="315"/>
      <c r="G13" s="197"/>
      <c r="I13" s="275"/>
      <c r="J13" s="25"/>
    </row>
    <row r="14" spans="1:10" s="316" customFormat="1" ht="16.5" x14ac:dyDescent="0.3">
      <c r="D14" s="315"/>
      <c r="E14" s="315"/>
      <c r="G14" s="197"/>
      <c r="I14" s="275"/>
      <c r="J14" s="25"/>
    </row>
    <row r="15" spans="1:10" s="316" customFormat="1" ht="16.5" x14ac:dyDescent="0.3">
      <c r="E15" s="315"/>
      <c r="G15" s="197"/>
      <c r="I15" s="275"/>
      <c r="J15" s="25"/>
    </row>
    <row r="16" spans="1:10" s="316" customFormat="1" ht="16.5" x14ac:dyDescent="0.3">
      <c r="D16" s="503" t="s">
        <v>913</v>
      </c>
      <c r="E16" s="315"/>
      <c r="G16" s="197"/>
      <c r="I16" s="275"/>
      <c r="J16" s="25"/>
    </row>
    <row r="17" spans="1:10" s="316" customFormat="1" ht="16.5" x14ac:dyDescent="0.3">
      <c r="E17" s="315"/>
      <c r="G17" s="197"/>
      <c r="I17" s="275"/>
      <c r="J17" s="25"/>
    </row>
    <row r="18" spans="1:10" s="316" customFormat="1" ht="16.5" x14ac:dyDescent="0.3">
      <c r="D18" s="315" t="s">
        <v>909</v>
      </c>
      <c r="E18" s="315"/>
      <c r="G18" s="197"/>
      <c r="I18" s="275"/>
      <c r="J18" s="25"/>
    </row>
    <row r="19" spans="1:10" s="316" customFormat="1" ht="16.5" x14ac:dyDescent="0.3">
      <c r="D19" s="315" t="s">
        <v>910</v>
      </c>
      <c r="E19" s="315"/>
      <c r="G19" s="197"/>
      <c r="H19" s="275">
        <v>10850</v>
      </c>
      <c r="I19" s="275"/>
      <c r="J19" s="275"/>
    </row>
    <row r="20" spans="1:10" s="316" customFormat="1" ht="16.5" x14ac:dyDescent="0.3">
      <c r="D20" s="315" t="s">
        <v>914</v>
      </c>
      <c r="E20" s="315"/>
      <c r="G20" s="197"/>
      <c r="I20" s="275"/>
      <c r="J20" s="25"/>
    </row>
    <row r="21" spans="1:10" s="316" customFormat="1" ht="16.5" x14ac:dyDescent="0.3">
      <c r="D21" s="315" t="s">
        <v>915</v>
      </c>
      <c r="E21" s="315"/>
      <c r="G21" s="197"/>
      <c r="I21" s="275"/>
      <c r="J21" s="25"/>
    </row>
    <row r="23" spans="1:10" s="316" customFormat="1" ht="16.5" x14ac:dyDescent="0.3">
      <c r="J23" s="25"/>
    </row>
    <row r="24" spans="1:10" s="316" customFormat="1" ht="16.5" x14ac:dyDescent="0.3">
      <c r="A24" s="449"/>
      <c r="B24" s="449"/>
      <c r="C24" s="449"/>
      <c r="D24" s="449"/>
      <c r="E24" s="449"/>
      <c r="F24" s="449"/>
      <c r="G24" s="449"/>
      <c r="H24" s="449"/>
      <c r="I24" s="449"/>
      <c r="J24" s="25"/>
    </row>
    <row r="25" spans="1:10" s="316" customFormat="1" ht="16.5" x14ac:dyDescent="0.3">
      <c r="I25" s="91" t="s">
        <v>1261</v>
      </c>
      <c r="J25" s="162"/>
    </row>
    <row r="26" spans="1:10" s="316" customFormat="1" ht="16.5" x14ac:dyDescent="0.3">
      <c r="I26" s="49" t="s">
        <v>1249</v>
      </c>
      <c r="J26" s="163"/>
    </row>
    <row r="27" spans="1:10" s="316" customFormat="1" ht="16.5" x14ac:dyDescent="0.3">
      <c r="I27" s="49" t="s">
        <v>1246</v>
      </c>
      <c r="J27" s="163"/>
    </row>
    <row r="28" spans="1:10" s="316" customFormat="1" ht="16.5" x14ac:dyDescent="0.3">
      <c r="I28" s="517" t="s">
        <v>1251</v>
      </c>
      <c r="J28" s="125"/>
    </row>
    <row r="29" spans="1:10" s="316" customFormat="1" ht="16.5" x14ac:dyDescent="0.3">
      <c r="I29" s="518" t="s">
        <v>1252</v>
      </c>
      <c r="J29" s="125"/>
    </row>
  </sheetData>
  <sheetProtection algorithmName="SHA-512" hashValue="cL2+2XFeIJT0VFn/R+WG8YMk3PNLwq+R+CvfeuG3QSYfx+s3gdW8uC+Nstz3UZX4V2TR7w84p7Xvh4I6uAVivg==" saltValue="3rYhD6rXx9XpngJ+8l5BD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25:I29" name="Диапазон1_3"/>
  </protectedRanges>
  <hyperlinks>
    <hyperlink ref="I3" r:id="rId1" display="info@optimaservis.su"/>
    <hyperlink ref="I2" r:id="rId2" display="www.optimaservis.su"/>
    <hyperlink ref="I28" r:id="rId3"/>
    <hyperlink ref="I29" r:id="rId4"/>
  </hyperlinks>
  <pageMargins left="0.7" right="0.7" top="0.75" bottom="0.75" header="0.3" footer="0.3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J57"/>
  <sheetViews>
    <sheetView showGridLines="0" workbookViewId="0">
      <selection activeCell="F7" sqref="F7"/>
    </sheetView>
  </sheetViews>
  <sheetFormatPr defaultRowHeight="15" x14ac:dyDescent="0.25"/>
  <cols>
    <col min="7" max="7" width="21.140625" customWidth="1"/>
    <col min="8" max="8" width="13.710937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1246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519" t="s">
        <v>1249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s="316" customFormat="1" ht="20.25" x14ac:dyDescent="0.3">
      <c r="A8" s="498" t="s">
        <v>924</v>
      </c>
      <c r="C8" s="35"/>
      <c r="D8" s="35"/>
      <c r="E8" s="35"/>
      <c r="F8" s="35"/>
      <c r="G8" s="35"/>
      <c r="H8" s="35"/>
      <c r="I8" s="36"/>
      <c r="J8" s="25"/>
    </row>
    <row r="9" spans="1:10" s="316" customFormat="1" ht="16.5" x14ac:dyDescent="0.3">
      <c r="A9" s="37"/>
      <c r="C9" s="35"/>
      <c r="D9" s="35"/>
      <c r="E9" s="35"/>
      <c r="F9" s="35"/>
      <c r="G9" s="35"/>
      <c r="H9" s="35"/>
      <c r="I9" s="36"/>
      <c r="J9" s="25"/>
    </row>
    <row r="10" spans="1:10" s="316" customFormat="1" ht="16.5" x14ac:dyDescent="0.3">
      <c r="D10" s="503" t="s">
        <v>916</v>
      </c>
      <c r="E10" s="315"/>
      <c r="G10" s="197"/>
      <c r="I10" s="275"/>
      <c r="J10" s="25"/>
    </row>
    <row r="11" spans="1:10" s="316" customFormat="1" ht="16.5" x14ac:dyDescent="0.3">
      <c r="E11" s="315"/>
      <c r="G11" s="197"/>
      <c r="I11" s="275"/>
      <c r="J11" s="25"/>
    </row>
    <row r="12" spans="1:10" s="316" customFormat="1" ht="16.5" x14ac:dyDescent="0.3">
      <c r="D12" s="315" t="s">
        <v>909</v>
      </c>
      <c r="E12" s="315"/>
      <c r="G12" s="197"/>
      <c r="I12" s="275"/>
      <c r="J12" s="25"/>
    </row>
    <row r="13" spans="1:10" s="316" customFormat="1" ht="16.5" x14ac:dyDescent="0.3">
      <c r="D13" s="315" t="s">
        <v>917</v>
      </c>
      <c r="E13" s="315"/>
      <c r="G13" s="197"/>
      <c r="H13" s="275">
        <v>8280</v>
      </c>
      <c r="I13" s="275"/>
      <c r="J13" s="275"/>
    </row>
    <row r="14" spans="1:10" s="316" customFormat="1" ht="16.5" x14ac:dyDescent="0.3">
      <c r="D14" s="315" t="s">
        <v>921</v>
      </c>
      <c r="E14" s="315"/>
      <c r="G14" s="197"/>
      <c r="I14" s="275"/>
      <c r="J14" s="25"/>
    </row>
    <row r="15" spans="1:10" s="316" customFormat="1" ht="16.5" x14ac:dyDescent="0.3">
      <c r="E15" s="315"/>
      <c r="G15" s="197"/>
      <c r="I15" s="275"/>
      <c r="J15" s="25"/>
    </row>
    <row r="17" spans="4:10" s="316" customFormat="1" ht="16.5" x14ac:dyDescent="0.3">
      <c r="D17" s="503" t="s">
        <v>918</v>
      </c>
      <c r="E17" s="315"/>
      <c r="G17" s="197"/>
      <c r="I17" s="275"/>
      <c r="J17" s="25"/>
    </row>
    <row r="18" spans="4:10" s="316" customFormat="1" ht="16.5" x14ac:dyDescent="0.3">
      <c r="E18" s="315"/>
      <c r="G18" s="197"/>
      <c r="I18" s="275"/>
      <c r="J18" s="25"/>
    </row>
    <row r="19" spans="4:10" s="316" customFormat="1" ht="16.5" x14ac:dyDescent="0.3">
      <c r="D19" s="315" t="s">
        <v>909</v>
      </c>
      <c r="E19" s="315"/>
      <c r="G19" s="197"/>
      <c r="I19" s="275"/>
      <c r="J19" s="25"/>
    </row>
    <row r="20" spans="4:10" s="316" customFormat="1" ht="16.5" x14ac:dyDescent="0.3">
      <c r="D20" s="315" t="s">
        <v>917</v>
      </c>
      <c r="E20" s="315"/>
      <c r="G20" s="197"/>
      <c r="H20" s="275">
        <v>8280</v>
      </c>
      <c r="I20" s="275"/>
      <c r="J20" s="275"/>
    </row>
    <row r="21" spans="4:10" s="316" customFormat="1" ht="16.5" x14ac:dyDescent="0.3">
      <c r="D21" s="315" t="s">
        <v>921</v>
      </c>
      <c r="E21" s="315"/>
      <c r="G21" s="197"/>
      <c r="I21" s="275"/>
      <c r="J21" s="25"/>
    </row>
    <row r="24" spans="4:10" s="316" customFormat="1" ht="16.5" x14ac:dyDescent="0.3">
      <c r="D24" s="503" t="s">
        <v>919</v>
      </c>
      <c r="E24" s="315"/>
      <c r="G24" s="197"/>
      <c r="I24" s="275"/>
      <c r="J24" s="25"/>
    </row>
    <row r="25" spans="4:10" s="316" customFormat="1" ht="16.5" x14ac:dyDescent="0.3">
      <c r="E25" s="315"/>
      <c r="G25" s="197"/>
      <c r="I25" s="275"/>
      <c r="J25" s="25"/>
    </row>
    <row r="26" spans="4:10" s="316" customFormat="1" ht="16.5" x14ac:dyDescent="0.3">
      <c r="D26" s="315" t="s">
        <v>909</v>
      </c>
      <c r="E26" s="315"/>
      <c r="G26" s="197"/>
      <c r="I26" s="275"/>
      <c r="J26" s="25"/>
    </row>
    <row r="27" spans="4:10" s="316" customFormat="1" ht="16.5" x14ac:dyDescent="0.3">
      <c r="D27" s="315" t="s">
        <v>917</v>
      </c>
      <c r="E27" s="315"/>
      <c r="G27" s="197"/>
      <c r="H27" s="275">
        <v>8280</v>
      </c>
      <c r="I27" s="275"/>
      <c r="J27" s="275"/>
    </row>
    <row r="28" spans="4:10" s="316" customFormat="1" ht="16.5" x14ac:dyDescent="0.3">
      <c r="D28" s="315" t="s">
        <v>921</v>
      </c>
      <c r="E28" s="315"/>
      <c r="G28" s="197"/>
      <c r="I28" s="275"/>
      <c r="J28" s="25"/>
    </row>
    <row r="31" spans="4:10" s="316" customFormat="1" ht="16.5" x14ac:dyDescent="0.3">
      <c r="D31" s="503" t="s">
        <v>920</v>
      </c>
      <c r="E31" s="315"/>
      <c r="G31" s="197"/>
      <c r="I31" s="275"/>
      <c r="J31" s="25"/>
    </row>
    <row r="32" spans="4:10" s="316" customFormat="1" ht="16.5" x14ac:dyDescent="0.3">
      <c r="E32" s="315"/>
      <c r="G32" s="197"/>
      <c r="I32" s="275"/>
      <c r="J32" s="25"/>
    </row>
    <row r="33" spans="4:10" s="316" customFormat="1" ht="16.5" x14ac:dyDescent="0.3">
      <c r="D33" s="315" t="s">
        <v>909</v>
      </c>
      <c r="E33" s="315"/>
      <c r="G33" s="197"/>
      <c r="I33" s="275"/>
      <c r="J33" s="25"/>
    </row>
    <row r="34" spans="4:10" s="316" customFormat="1" ht="16.5" x14ac:dyDescent="0.3">
      <c r="D34" s="315" t="s">
        <v>917</v>
      </c>
      <c r="E34" s="315"/>
      <c r="G34" s="197"/>
      <c r="H34" s="275">
        <v>9780</v>
      </c>
      <c r="I34" s="275"/>
      <c r="J34" s="275"/>
    </row>
    <row r="35" spans="4:10" s="316" customFormat="1" ht="16.5" x14ac:dyDescent="0.3">
      <c r="D35" s="315" t="s">
        <v>921</v>
      </c>
      <c r="E35" s="315"/>
      <c r="G35" s="197"/>
      <c r="I35" s="275"/>
      <c r="J35" s="25"/>
    </row>
    <row r="38" spans="4:10" s="316" customFormat="1" ht="16.5" x14ac:dyDescent="0.3">
      <c r="D38" s="503" t="s">
        <v>922</v>
      </c>
      <c r="E38" s="315"/>
      <c r="G38" s="197"/>
      <c r="I38" s="275"/>
      <c r="J38" s="25"/>
    </row>
    <row r="39" spans="4:10" s="316" customFormat="1" ht="16.5" x14ac:dyDescent="0.3">
      <c r="E39" s="315"/>
      <c r="G39" s="197"/>
      <c r="I39" s="275"/>
      <c r="J39" s="25"/>
    </row>
    <row r="40" spans="4:10" s="316" customFormat="1" ht="16.5" x14ac:dyDescent="0.3">
      <c r="D40" s="315" t="s">
        <v>909</v>
      </c>
      <c r="E40" s="315"/>
      <c r="G40" s="197"/>
      <c r="I40" s="275"/>
      <c r="J40" s="25"/>
    </row>
    <row r="41" spans="4:10" s="316" customFormat="1" ht="16.5" x14ac:dyDescent="0.3">
      <c r="D41" s="315" t="s">
        <v>917</v>
      </c>
      <c r="E41" s="315"/>
      <c r="G41" s="197"/>
      <c r="H41" s="275">
        <v>9780</v>
      </c>
      <c r="I41" s="275"/>
      <c r="J41" s="275"/>
    </row>
    <row r="42" spans="4:10" s="316" customFormat="1" ht="16.5" x14ac:dyDescent="0.3">
      <c r="D42" s="315" t="s">
        <v>921</v>
      </c>
      <c r="E42" s="315"/>
      <c r="G42" s="197"/>
      <c r="I42" s="275"/>
      <c r="J42" s="25"/>
    </row>
    <row r="45" spans="4:10" s="316" customFormat="1" ht="16.5" x14ac:dyDescent="0.3">
      <c r="D45" s="503" t="s">
        <v>923</v>
      </c>
      <c r="E45" s="315"/>
      <c r="G45" s="197"/>
      <c r="I45" s="275"/>
      <c r="J45" s="25"/>
    </row>
    <row r="46" spans="4:10" s="316" customFormat="1" ht="16.5" x14ac:dyDescent="0.3">
      <c r="E46" s="315"/>
      <c r="G46" s="197"/>
      <c r="I46" s="275"/>
      <c r="J46" s="25"/>
    </row>
    <row r="47" spans="4:10" s="316" customFormat="1" ht="16.5" x14ac:dyDescent="0.3">
      <c r="D47" s="315" t="s">
        <v>909</v>
      </c>
      <c r="E47" s="315"/>
      <c r="G47" s="197"/>
      <c r="I47" s="275"/>
      <c r="J47" s="25"/>
    </row>
    <row r="48" spans="4:10" s="316" customFormat="1" ht="16.5" x14ac:dyDescent="0.3">
      <c r="D48" s="315" t="s">
        <v>917</v>
      </c>
      <c r="E48" s="315"/>
      <c r="G48" s="197"/>
      <c r="H48" s="275">
        <v>9780</v>
      </c>
      <c r="I48" s="275"/>
      <c r="J48" s="275"/>
    </row>
    <row r="49" spans="1:10" s="316" customFormat="1" ht="16.5" x14ac:dyDescent="0.3">
      <c r="D49" s="315" t="s">
        <v>921</v>
      </c>
      <c r="E49" s="315"/>
      <c r="G49" s="197"/>
      <c r="I49" s="275"/>
      <c r="J49" s="25"/>
    </row>
    <row r="51" spans="1:10" s="316" customFormat="1" ht="16.5" x14ac:dyDescent="0.3">
      <c r="J51" s="25"/>
    </row>
    <row r="52" spans="1:10" s="316" customFormat="1" ht="16.5" x14ac:dyDescent="0.3">
      <c r="A52" s="449"/>
      <c r="B52" s="449"/>
      <c r="C52" s="449"/>
      <c r="D52" s="449"/>
      <c r="E52" s="449"/>
      <c r="F52" s="449"/>
      <c r="G52" s="449"/>
      <c r="H52" s="449"/>
      <c r="I52" s="449"/>
      <c r="J52" s="25"/>
    </row>
    <row r="53" spans="1:10" s="316" customFormat="1" ht="16.5" x14ac:dyDescent="0.3">
      <c r="I53" s="91" t="s">
        <v>1261</v>
      </c>
      <c r="J53" s="162"/>
    </row>
    <row r="54" spans="1:10" s="316" customFormat="1" ht="16.5" x14ac:dyDescent="0.3">
      <c r="I54" s="519" t="s">
        <v>1249</v>
      </c>
      <c r="J54" s="163"/>
    </row>
    <row r="55" spans="1:10" s="316" customFormat="1" ht="16.5" x14ac:dyDescent="0.3">
      <c r="I55" s="49" t="s">
        <v>1246</v>
      </c>
      <c r="J55" s="163"/>
    </row>
    <row r="56" spans="1:10" s="316" customFormat="1" ht="16.5" x14ac:dyDescent="0.3">
      <c r="I56" s="517" t="s">
        <v>1251</v>
      </c>
      <c r="J56" s="125"/>
    </row>
    <row r="57" spans="1:10" s="316" customFormat="1" ht="16.5" x14ac:dyDescent="0.3">
      <c r="I57" s="518" t="s">
        <v>1252</v>
      </c>
      <c r="J57" s="125"/>
    </row>
  </sheetData>
  <sheetProtection algorithmName="SHA-512" hashValue="WtCHJR60rYl5rpniM6KZ5+pWLNeCiT/z+UE3qhstKRTYQcV8BAPgPbXrbQeVbY4VoDEFElF8A0MGmXH3RWAz/A==" saltValue="FGSQNj58sda+q0y+N8lje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53:I57" name="Диапазон1_3"/>
  </protectedRanges>
  <hyperlinks>
    <hyperlink ref="I3" r:id="rId1" display="info@optimaservis.su"/>
    <hyperlink ref="I2" r:id="rId2" display="www.optimaservis.su"/>
    <hyperlink ref="I56" r:id="rId3"/>
    <hyperlink ref="I57" r:id="rId4"/>
    <hyperlink ref="I54" r:id="rId5" display="spb@optimaservis.su"/>
    <hyperlink ref="I4" r:id="rId6" display="spb@optimaservis.su"/>
  </hyperlinks>
  <pageMargins left="0.7" right="0.7" top="0.75" bottom="0.75" header="0.3" footer="0.3"/>
  <pageSetup paperSize="9" orientation="portrait" r:id="rId7"/>
  <drawing r:id="rId8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J145"/>
  <sheetViews>
    <sheetView showGridLines="0" workbookViewId="0">
      <selection activeCell="G8" sqref="G8"/>
    </sheetView>
  </sheetViews>
  <sheetFormatPr defaultRowHeight="15" x14ac:dyDescent="0.25"/>
  <cols>
    <col min="7" max="7" width="25.710937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1246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1249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3.25" x14ac:dyDescent="0.25">
      <c r="A8" s="513" t="s">
        <v>1203</v>
      </c>
    </row>
    <row r="10" spans="1:10" ht="15.75" x14ac:dyDescent="0.25">
      <c r="E10" s="499" t="s">
        <v>1204</v>
      </c>
    </row>
    <row r="12" spans="1:10" x14ac:dyDescent="0.25">
      <c r="E12" t="s">
        <v>1205</v>
      </c>
    </row>
    <row r="13" spans="1:10" x14ac:dyDescent="0.25">
      <c r="E13" t="s">
        <v>1206</v>
      </c>
    </row>
    <row r="14" spans="1:10" ht="16.5" x14ac:dyDescent="0.25">
      <c r="E14" t="s">
        <v>1207</v>
      </c>
      <c r="I14" s="275" t="s">
        <v>141</v>
      </c>
    </row>
    <row r="15" spans="1:10" x14ac:dyDescent="0.25">
      <c r="E15" t="s">
        <v>1208</v>
      </c>
    </row>
    <row r="16" spans="1:10" x14ac:dyDescent="0.25">
      <c r="E16" t="s">
        <v>1209</v>
      </c>
    </row>
    <row r="20" spans="5:9" s="315" customFormat="1" ht="15.75" x14ac:dyDescent="0.25">
      <c r="E20" s="499" t="s">
        <v>1204</v>
      </c>
    </row>
    <row r="21" spans="5:9" s="315" customFormat="1" x14ac:dyDescent="0.25"/>
    <row r="22" spans="5:9" s="315" customFormat="1" x14ac:dyDescent="0.25">
      <c r="E22" s="315" t="s">
        <v>1205</v>
      </c>
    </row>
    <row r="23" spans="5:9" s="315" customFormat="1" x14ac:dyDescent="0.25">
      <c r="E23" s="315" t="s">
        <v>1206</v>
      </c>
    </row>
    <row r="24" spans="5:9" s="315" customFormat="1" ht="16.5" x14ac:dyDescent="0.25">
      <c r="E24" s="315" t="s">
        <v>1207</v>
      </c>
      <c r="I24" s="275" t="s">
        <v>141</v>
      </c>
    </row>
    <row r="25" spans="5:9" s="315" customFormat="1" x14ac:dyDescent="0.25">
      <c r="E25" t="s">
        <v>1210</v>
      </c>
    </row>
    <row r="26" spans="5:9" s="315" customFormat="1" x14ac:dyDescent="0.25">
      <c r="E26" s="315" t="s">
        <v>1209</v>
      </c>
    </row>
    <row r="27" spans="5:9" s="315" customFormat="1" x14ac:dyDescent="0.25"/>
    <row r="30" spans="5:9" s="315" customFormat="1" ht="15.75" x14ac:dyDescent="0.25">
      <c r="E30" s="499" t="s">
        <v>1211</v>
      </c>
    </row>
    <row r="31" spans="5:9" s="315" customFormat="1" x14ac:dyDescent="0.25"/>
    <row r="32" spans="5:9" s="315" customFormat="1" x14ac:dyDescent="0.25">
      <c r="E32" t="s">
        <v>1212</v>
      </c>
    </row>
    <row r="33" spans="5:9" s="315" customFormat="1" x14ac:dyDescent="0.25">
      <c r="E33" t="s">
        <v>1213</v>
      </c>
    </row>
    <row r="34" spans="5:9" s="315" customFormat="1" ht="16.5" x14ac:dyDescent="0.25">
      <c r="E34" t="s">
        <v>1214</v>
      </c>
      <c r="I34" s="275" t="s">
        <v>141</v>
      </c>
    </row>
    <row r="35" spans="5:9" s="315" customFormat="1" x14ac:dyDescent="0.25">
      <c r="E35" t="s">
        <v>1208</v>
      </c>
    </row>
    <row r="36" spans="5:9" s="315" customFormat="1" x14ac:dyDescent="0.25">
      <c r="E36" s="315" t="s">
        <v>1209</v>
      </c>
    </row>
    <row r="37" spans="5:9" s="315" customFormat="1" x14ac:dyDescent="0.25"/>
    <row r="40" spans="5:9" s="315" customFormat="1" ht="15.75" x14ac:dyDescent="0.25">
      <c r="E40" s="499" t="s">
        <v>1211</v>
      </c>
    </row>
    <row r="41" spans="5:9" s="315" customFormat="1" x14ac:dyDescent="0.25"/>
    <row r="42" spans="5:9" s="315" customFormat="1" x14ac:dyDescent="0.25">
      <c r="E42" s="315" t="s">
        <v>1212</v>
      </c>
    </row>
    <row r="43" spans="5:9" s="315" customFormat="1" x14ac:dyDescent="0.25">
      <c r="E43" s="315" t="s">
        <v>1213</v>
      </c>
    </row>
    <row r="44" spans="5:9" s="315" customFormat="1" ht="16.5" x14ac:dyDescent="0.25">
      <c r="E44" s="315" t="s">
        <v>1214</v>
      </c>
      <c r="I44" s="275" t="s">
        <v>141</v>
      </c>
    </row>
    <row r="45" spans="5:9" s="315" customFormat="1" x14ac:dyDescent="0.25">
      <c r="E45" t="s">
        <v>1210</v>
      </c>
    </row>
    <row r="46" spans="5:9" s="315" customFormat="1" x14ac:dyDescent="0.25">
      <c r="E46" s="315" t="s">
        <v>1209</v>
      </c>
    </row>
    <row r="47" spans="5:9" s="315" customFormat="1" x14ac:dyDescent="0.25"/>
    <row r="50" spans="5:9" s="315" customFormat="1" ht="15.75" x14ac:dyDescent="0.25">
      <c r="E50" s="499" t="s">
        <v>1211</v>
      </c>
    </row>
    <row r="51" spans="5:9" s="315" customFormat="1" x14ac:dyDescent="0.25"/>
    <row r="52" spans="5:9" s="315" customFormat="1" x14ac:dyDescent="0.25">
      <c r="E52" t="s">
        <v>1215</v>
      </c>
    </row>
    <row r="53" spans="5:9" s="315" customFormat="1" x14ac:dyDescent="0.25">
      <c r="E53" s="315" t="s">
        <v>1213</v>
      </c>
    </row>
    <row r="54" spans="5:9" s="315" customFormat="1" ht="16.5" x14ac:dyDescent="0.25">
      <c r="E54" s="315" t="s">
        <v>1214</v>
      </c>
      <c r="I54" s="275" t="s">
        <v>141</v>
      </c>
    </row>
    <row r="55" spans="5:9" s="315" customFormat="1" x14ac:dyDescent="0.25">
      <c r="E55" t="s">
        <v>1208</v>
      </c>
    </row>
    <row r="56" spans="5:9" s="315" customFormat="1" x14ac:dyDescent="0.25">
      <c r="E56" s="315" t="s">
        <v>1209</v>
      </c>
    </row>
    <row r="57" spans="5:9" s="315" customFormat="1" x14ac:dyDescent="0.25"/>
    <row r="60" spans="5:9" s="315" customFormat="1" ht="15.75" x14ac:dyDescent="0.25">
      <c r="E60" s="499" t="s">
        <v>1216</v>
      </c>
    </row>
    <row r="61" spans="5:9" s="315" customFormat="1" x14ac:dyDescent="0.25"/>
    <row r="62" spans="5:9" s="315" customFormat="1" x14ac:dyDescent="0.25">
      <c r="E62" t="s">
        <v>1217</v>
      </c>
    </row>
    <row r="63" spans="5:9" s="315" customFormat="1" x14ac:dyDescent="0.25">
      <c r="E63" t="s">
        <v>1218</v>
      </c>
    </row>
    <row r="64" spans="5:9" s="315" customFormat="1" ht="16.5" x14ac:dyDescent="0.25">
      <c r="E64" s="315" t="s">
        <v>1214</v>
      </c>
      <c r="I64" s="275" t="s">
        <v>141</v>
      </c>
    </row>
    <row r="65" spans="5:9" s="315" customFormat="1" x14ac:dyDescent="0.25">
      <c r="E65" s="315" t="s">
        <v>1208</v>
      </c>
    </row>
    <row r="66" spans="5:9" s="315" customFormat="1" x14ac:dyDescent="0.25">
      <c r="E66" s="315" t="s">
        <v>1209</v>
      </c>
    </row>
    <row r="67" spans="5:9" s="315" customFormat="1" x14ac:dyDescent="0.25"/>
    <row r="70" spans="5:9" s="315" customFormat="1" ht="15.75" x14ac:dyDescent="0.25">
      <c r="E70" s="499" t="s">
        <v>1216</v>
      </c>
    </row>
    <row r="71" spans="5:9" s="315" customFormat="1" x14ac:dyDescent="0.25"/>
    <row r="72" spans="5:9" s="315" customFormat="1" x14ac:dyDescent="0.25">
      <c r="E72" s="315" t="s">
        <v>1217</v>
      </c>
    </row>
    <row r="73" spans="5:9" s="315" customFormat="1" x14ac:dyDescent="0.25">
      <c r="E73" s="315" t="s">
        <v>1218</v>
      </c>
    </row>
    <row r="74" spans="5:9" s="315" customFormat="1" ht="16.5" x14ac:dyDescent="0.25">
      <c r="E74" s="315" t="s">
        <v>1214</v>
      </c>
      <c r="I74" s="275" t="s">
        <v>141</v>
      </c>
    </row>
    <row r="75" spans="5:9" s="315" customFormat="1" x14ac:dyDescent="0.25">
      <c r="E75" t="s">
        <v>1210</v>
      </c>
    </row>
    <row r="76" spans="5:9" s="315" customFormat="1" x14ac:dyDescent="0.25">
      <c r="E76" s="315" t="s">
        <v>1209</v>
      </c>
    </row>
    <row r="77" spans="5:9" s="315" customFormat="1" x14ac:dyDescent="0.25"/>
    <row r="80" spans="5:9" s="315" customFormat="1" ht="15.75" x14ac:dyDescent="0.25">
      <c r="E80" s="499" t="s">
        <v>1219</v>
      </c>
    </row>
    <row r="81" spans="5:9" s="315" customFormat="1" x14ac:dyDescent="0.25"/>
    <row r="82" spans="5:9" s="315" customFormat="1" x14ac:dyDescent="0.25">
      <c r="E82" t="s">
        <v>1220</v>
      </c>
    </row>
    <row r="83" spans="5:9" s="315" customFormat="1" x14ac:dyDescent="0.25">
      <c r="E83" s="315" t="s">
        <v>1218</v>
      </c>
    </row>
    <row r="84" spans="5:9" s="315" customFormat="1" ht="16.5" x14ac:dyDescent="0.25">
      <c r="E84" s="315" t="s">
        <v>1214</v>
      </c>
      <c r="I84" s="275" t="s">
        <v>141</v>
      </c>
    </row>
    <row r="85" spans="5:9" s="315" customFormat="1" x14ac:dyDescent="0.25">
      <c r="E85" t="s">
        <v>1208</v>
      </c>
    </row>
    <row r="86" spans="5:9" s="315" customFormat="1" x14ac:dyDescent="0.25">
      <c r="E86" t="s">
        <v>1221</v>
      </c>
    </row>
    <row r="87" spans="5:9" s="315" customFormat="1" x14ac:dyDescent="0.25">
      <c r="E87" s="315" t="s">
        <v>1209</v>
      </c>
    </row>
    <row r="88" spans="5:9" s="315" customFormat="1" x14ac:dyDescent="0.25"/>
    <row r="90" spans="5:9" s="315" customFormat="1" ht="15.75" x14ac:dyDescent="0.25">
      <c r="E90" s="499" t="s">
        <v>1219</v>
      </c>
    </row>
    <row r="91" spans="5:9" s="315" customFormat="1" x14ac:dyDescent="0.25"/>
    <row r="92" spans="5:9" s="315" customFormat="1" x14ac:dyDescent="0.25">
      <c r="E92" s="315" t="s">
        <v>1220</v>
      </c>
    </row>
    <row r="93" spans="5:9" s="315" customFormat="1" x14ac:dyDescent="0.25">
      <c r="E93" s="315" t="s">
        <v>1218</v>
      </c>
    </row>
    <row r="94" spans="5:9" s="315" customFormat="1" ht="16.5" x14ac:dyDescent="0.25">
      <c r="E94" s="315" t="s">
        <v>1214</v>
      </c>
      <c r="I94" s="275" t="s">
        <v>141</v>
      </c>
    </row>
    <row r="95" spans="5:9" s="315" customFormat="1" x14ac:dyDescent="0.25">
      <c r="E95" t="s">
        <v>1222</v>
      </c>
    </row>
    <row r="96" spans="5:9" s="315" customFormat="1" x14ac:dyDescent="0.25">
      <c r="E96" s="315" t="s">
        <v>1221</v>
      </c>
    </row>
    <row r="97" spans="5:9" s="315" customFormat="1" x14ac:dyDescent="0.25">
      <c r="E97" s="315" t="s">
        <v>1209</v>
      </c>
    </row>
    <row r="100" spans="5:9" s="315" customFormat="1" ht="15.75" x14ac:dyDescent="0.25">
      <c r="E100" s="499" t="s">
        <v>1223</v>
      </c>
    </row>
    <row r="101" spans="5:9" s="315" customFormat="1" x14ac:dyDescent="0.25"/>
    <row r="102" spans="5:9" s="315" customFormat="1" x14ac:dyDescent="0.25"/>
    <row r="103" spans="5:9" s="315" customFormat="1" x14ac:dyDescent="0.25">
      <c r="E103" s="315" t="s">
        <v>1218</v>
      </c>
    </row>
    <row r="104" spans="5:9" s="315" customFormat="1" ht="16.5" x14ac:dyDescent="0.25">
      <c r="E104" t="s">
        <v>1208</v>
      </c>
      <c r="I104" s="275" t="s">
        <v>141</v>
      </c>
    </row>
    <row r="105" spans="5:9" s="315" customFormat="1" x14ac:dyDescent="0.25">
      <c r="E105" s="315" t="s">
        <v>1209</v>
      </c>
    </row>
    <row r="106" spans="5:9" s="315" customFormat="1" x14ac:dyDescent="0.25">
      <c r="E106"/>
    </row>
    <row r="107" spans="5:9" s="315" customFormat="1" x14ac:dyDescent="0.25">
      <c r="E107"/>
      <c r="F107"/>
      <c r="G107"/>
    </row>
    <row r="110" spans="5:9" s="315" customFormat="1" ht="15.75" x14ac:dyDescent="0.25">
      <c r="E110" s="499" t="s">
        <v>1224</v>
      </c>
    </row>
    <row r="111" spans="5:9" s="315" customFormat="1" x14ac:dyDescent="0.25"/>
    <row r="112" spans="5:9" s="315" customFormat="1" x14ac:dyDescent="0.25"/>
    <row r="113" spans="5:9" s="315" customFormat="1" x14ac:dyDescent="0.25">
      <c r="E113" t="s">
        <v>1225</v>
      </c>
    </row>
    <row r="114" spans="5:9" s="315" customFormat="1" ht="16.5" x14ac:dyDescent="0.25">
      <c r="E114" s="315" t="s">
        <v>1209</v>
      </c>
      <c r="I114" s="275" t="s">
        <v>141</v>
      </c>
    </row>
    <row r="115" spans="5:9" s="315" customFormat="1" x14ac:dyDescent="0.25"/>
    <row r="116" spans="5:9" s="315" customFormat="1" x14ac:dyDescent="0.25"/>
    <row r="117" spans="5:9" s="315" customFormat="1" x14ac:dyDescent="0.25"/>
    <row r="120" spans="5:9" s="315" customFormat="1" ht="15.75" x14ac:dyDescent="0.25">
      <c r="E120" s="499" t="s">
        <v>1226</v>
      </c>
    </row>
    <row r="121" spans="5:9" s="315" customFormat="1" x14ac:dyDescent="0.25"/>
    <row r="122" spans="5:9" s="315" customFormat="1" x14ac:dyDescent="0.25">
      <c r="E122" t="s">
        <v>1205</v>
      </c>
    </row>
    <row r="123" spans="5:9" s="315" customFormat="1" x14ac:dyDescent="0.25">
      <c r="E123" t="s">
        <v>1206</v>
      </c>
    </row>
    <row r="124" spans="5:9" s="315" customFormat="1" ht="16.5" x14ac:dyDescent="0.25">
      <c r="E124" t="s">
        <v>1214</v>
      </c>
      <c r="I124" s="275" t="s">
        <v>141</v>
      </c>
    </row>
    <row r="125" spans="5:9" s="315" customFormat="1" x14ac:dyDescent="0.25">
      <c r="E125" t="s">
        <v>1208</v>
      </c>
    </row>
    <row r="126" spans="5:9" s="315" customFormat="1" x14ac:dyDescent="0.25">
      <c r="E126" t="s">
        <v>1209</v>
      </c>
    </row>
    <row r="127" spans="5:9" s="315" customFormat="1" x14ac:dyDescent="0.25"/>
    <row r="130" spans="1:10" s="315" customFormat="1" ht="15.75" x14ac:dyDescent="0.25">
      <c r="E130" s="499" t="s">
        <v>1227</v>
      </c>
    </row>
    <row r="131" spans="1:10" s="315" customFormat="1" x14ac:dyDescent="0.25"/>
    <row r="132" spans="1:10" s="315" customFormat="1" x14ac:dyDescent="0.25">
      <c r="E132" t="s">
        <v>1228</v>
      </c>
    </row>
    <row r="133" spans="1:10" s="315" customFormat="1" x14ac:dyDescent="0.25">
      <c r="E133" t="s">
        <v>1218</v>
      </c>
    </row>
    <row r="134" spans="1:10" s="315" customFormat="1" ht="16.5" x14ac:dyDescent="0.25">
      <c r="E134" s="315" t="s">
        <v>1214</v>
      </c>
      <c r="I134" s="275" t="s">
        <v>141</v>
      </c>
    </row>
    <row r="135" spans="1:10" s="315" customFormat="1" x14ac:dyDescent="0.25">
      <c r="E135" s="315" t="s">
        <v>1208</v>
      </c>
    </row>
    <row r="136" spans="1:10" s="315" customFormat="1" x14ac:dyDescent="0.25">
      <c r="E136" s="315" t="s">
        <v>1209</v>
      </c>
    </row>
    <row r="137" spans="1:10" s="315" customFormat="1" x14ac:dyDescent="0.25"/>
    <row r="139" spans="1:10" s="316" customFormat="1" ht="16.5" x14ac:dyDescent="0.3">
      <c r="J139" s="25"/>
    </row>
    <row r="140" spans="1:10" s="316" customFormat="1" ht="16.5" x14ac:dyDescent="0.3">
      <c r="A140" s="449"/>
      <c r="B140" s="449"/>
      <c r="C140" s="449"/>
      <c r="D140" s="449"/>
      <c r="E140" s="449"/>
      <c r="F140" s="449"/>
      <c r="G140" s="449"/>
      <c r="H140" s="449"/>
      <c r="I140" s="449"/>
      <c r="J140" s="25"/>
    </row>
    <row r="141" spans="1:10" s="316" customFormat="1" ht="16.5" x14ac:dyDescent="0.3">
      <c r="I141" s="91" t="s">
        <v>1261</v>
      </c>
      <c r="J141" s="162"/>
    </row>
    <row r="142" spans="1:10" s="316" customFormat="1" ht="16.5" x14ac:dyDescent="0.3">
      <c r="I142" s="49" t="s">
        <v>1249</v>
      </c>
      <c r="J142" s="163"/>
    </row>
    <row r="143" spans="1:10" s="316" customFormat="1" ht="16.5" x14ac:dyDescent="0.3">
      <c r="I143" s="49" t="s">
        <v>1250</v>
      </c>
      <c r="J143" s="163"/>
    </row>
    <row r="144" spans="1:10" s="316" customFormat="1" ht="16.5" x14ac:dyDescent="0.3">
      <c r="I144" s="517" t="s">
        <v>1251</v>
      </c>
      <c r="J144" s="125"/>
    </row>
    <row r="145" spans="9:10" s="316" customFormat="1" ht="16.5" x14ac:dyDescent="0.3">
      <c r="I145" s="518" t="s">
        <v>1252</v>
      </c>
      <c r="J145" s="125"/>
    </row>
  </sheetData>
  <sheetProtection algorithmName="SHA-512" hashValue="PwAMMxGQ5lKfLCdp7hDG6l4RboqE0bXIotUpm8Yb5hldQ5Pgxux2sI6S2YHXAZY9Gzlym79xDFp6HUrkl2sdiw==" saltValue="ydbVI18yFSDi1lC9otr1+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141:I145" name="Диапазон1_3"/>
  </protectedRanges>
  <hyperlinks>
    <hyperlink ref="I3" r:id="rId1" display="info@optimaservis.su"/>
    <hyperlink ref="I2" r:id="rId2" display="www.optimaservis.su"/>
    <hyperlink ref="I144" r:id="rId3"/>
    <hyperlink ref="I145" r:id="rId4"/>
  </hyperlinks>
  <pageMargins left="0.7" right="0.7" top="0.75" bottom="0.75" header="0.3" footer="0.3"/>
  <drawing r:id="rId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J436"/>
  <sheetViews>
    <sheetView showGridLines="0" workbookViewId="0">
      <selection activeCell="E8" sqref="E8"/>
    </sheetView>
  </sheetViews>
  <sheetFormatPr defaultRowHeight="15" x14ac:dyDescent="0.25"/>
  <cols>
    <col min="5" max="5" width="15.42578125" customWidth="1"/>
    <col min="7" max="7" width="11.85546875" customWidth="1"/>
    <col min="8" max="8" width="12.5703125" customWidth="1"/>
    <col min="9" max="9" width="11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1253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1249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6.25" x14ac:dyDescent="0.25">
      <c r="A8" s="514" t="s">
        <v>1054</v>
      </c>
    </row>
    <row r="9" spans="1:10" s="315" customFormat="1" ht="23.25" x14ac:dyDescent="0.25">
      <c r="A9" s="513"/>
    </row>
    <row r="10" spans="1:10" ht="21" x14ac:dyDescent="0.35">
      <c r="A10" s="511" t="s">
        <v>1057</v>
      </c>
    </row>
    <row r="11" spans="1:10" s="315" customFormat="1" ht="21" x14ac:dyDescent="0.35">
      <c r="A11" s="511"/>
    </row>
    <row r="12" spans="1:10" ht="18.75" x14ac:dyDescent="0.3">
      <c r="E12" s="515" t="s">
        <v>1055</v>
      </c>
    </row>
    <row r="13" spans="1:10" x14ac:dyDescent="0.25">
      <c r="E13" t="s">
        <v>1056</v>
      </c>
    </row>
    <row r="14" spans="1:10" s="315" customFormat="1" x14ac:dyDescent="0.25">
      <c r="E14" t="s">
        <v>1071</v>
      </c>
    </row>
    <row r="15" spans="1:10" x14ac:dyDescent="0.25">
      <c r="E15" t="s">
        <v>1058</v>
      </c>
    </row>
    <row r="17" spans="5:8" x14ac:dyDescent="0.25">
      <c r="E17" t="s">
        <v>1059</v>
      </c>
    </row>
    <row r="18" spans="5:8" ht="16.5" x14ac:dyDescent="0.25">
      <c r="E18" s="218" t="s">
        <v>1060</v>
      </c>
      <c r="H18" s="275">
        <v>1269</v>
      </c>
    </row>
    <row r="19" spans="5:8" ht="16.5" x14ac:dyDescent="0.25">
      <c r="E19" s="218" t="s">
        <v>1061</v>
      </c>
      <c r="H19" s="275">
        <v>1689</v>
      </c>
    </row>
    <row r="20" spans="5:8" ht="16.5" x14ac:dyDescent="0.25">
      <c r="E20" s="218" t="s">
        <v>1062</v>
      </c>
      <c r="H20" s="275">
        <v>3369</v>
      </c>
    </row>
    <row r="21" spans="5:8" ht="16.5" x14ac:dyDescent="0.25">
      <c r="E21" s="218" t="s">
        <v>1063</v>
      </c>
      <c r="H21" s="275">
        <v>5049</v>
      </c>
    </row>
    <row r="22" spans="5:8" ht="16.5" x14ac:dyDescent="0.25">
      <c r="E22" s="218" t="s">
        <v>1064</v>
      </c>
      <c r="H22" s="275">
        <v>6739</v>
      </c>
    </row>
    <row r="23" spans="5:8" ht="16.5" x14ac:dyDescent="0.25">
      <c r="E23" s="218" t="s">
        <v>1065</v>
      </c>
      <c r="H23" s="275">
        <v>10099</v>
      </c>
    </row>
    <row r="24" spans="5:8" ht="16.5" x14ac:dyDescent="0.25">
      <c r="E24" s="218" t="s">
        <v>1066</v>
      </c>
      <c r="H24" s="275">
        <v>20199</v>
      </c>
    </row>
    <row r="25" spans="5:8" ht="16.5" x14ac:dyDescent="0.25">
      <c r="E25" s="218" t="s">
        <v>1067</v>
      </c>
      <c r="H25" s="275">
        <v>40389</v>
      </c>
    </row>
    <row r="26" spans="5:8" ht="16.5" x14ac:dyDescent="0.25">
      <c r="E26" s="218" t="s">
        <v>1068</v>
      </c>
      <c r="H26" s="275">
        <v>60579</v>
      </c>
    </row>
    <row r="27" spans="5:8" ht="16.5" x14ac:dyDescent="0.25">
      <c r="E27" s="218" t="s">
        <v>1069</v>
      </c>
      <c r="H27" s="275">
        <v>80759</v>
      </c>
    </row>
    <row r="28" spans="5:8" s="315" customFormat="1" ht="16.5" x14ac:dyDescent="0.25">
      <c r="E28" s="218"/>
      <c r="H28" s="275"/>
    </row>
    <row r="30" spans="5:8" s="315" customFormat="1" ht="18.75" x14ac:dyDescent="0.3">
      <c r="E30" s="515" t="s">
        <v>1070</v>
      </c>
    </row>
    <row r="31" spans="5:8" s="315" customFormat="1" x14ac:dyDescent="0.25">
      <c r="E31" s="315" t="s">
        <v>1056</v>
      </c>
    </row>
    <row r="32" spans="5:8" s="315" customFormat="1" x14ac:dyDescent="0.25">
      <c r="E32" t="s">
        <v>1072</v>
      </c>
    </row>
    <row r="33" spans="5:8" s="315" customFormat="1" x14ac:dyDescent="0.25">
      <c r="E33" s="315" t="s">
        <v>1058</v>
      </c>
    </row>
    <row r="34" spans="5:8" s="315" customFormat="1" x14ac:dyDescent="0.25"/>
    <row r="35" spans="5:8" s="315" customFormat="1" x14ac:dyDescent="0.25">
      <c r="E35" s="315" t="s">
        <v>1059</v>
      </c>
    </row>
    <row r="36" spans="5:8" s="315" customFormat="1" ht="16.5" x14ac:dyDescent="0.25">
      <c r="E36" s="218" t="s">
        <v>1061</v>
      </c>
      <c r="H36" s="275">
        <v>2019</v>
      </c>
    </row>
    <row r="37" spans="5:8" s="315" customFormat="1" ht="16.5" x14ac:dyDescent="0.25">
      <c r="E37" s="218" t="s">
        <v>1062</v>
      </c>
      <c r="H37" s="275">
        <v>4039</v>
      </c>
    </row>
    <row r="38" spans="5:8" s="315" customFormat="1" ht="16.5" x14ac:dyDescent="0.25">
      <c r="E38" s="218" t="s">
        <v>1063</v>
      </c>
      <c r="H38" s="275">
        <v>6069</v>
      </c>
    </row>
    <row r="39" spans="5:8" s="315" customFormat="1" ht="16.5" x14ac:dyDescent="0.25">
      <c r="E39" s="218" t="s">
        <v>1064</v>
      </c>
      <c r="H39" s="275">
        <v>8079</v>
      </c>
    </row>
    <row r="40" spans="5:8" s="315" customFormat="1" ht="16.5" x14ac:dyDescent="0.25">
      <c r="E40" s="218" t="s">
        <v>1065</v>
      </c>
      <c r="H40" s="275">
        <v>12119</v>
      </c>
    </row>
    <row r="41" spans="5:8" s="315" customFormat="1" ht="16.5" x14ac:dyDescent="0.25">
      <c r="E41" s="218" t="s">
        <v>1066</v>
      </c>
      <c r="H41" s="275">
        <v>24089</v>
      </c>
    </row>
    <row r="42" spans="5:8" s="315" customFormat="1" ht="16.5" x14ac:dyDescent="0.25">
      <c r="E42" s="218" t="s">
        <v>1067</v>
      </c>
      <c r="H42" s="275">
        <v>48399</v>
      </c>
    </row>
    <row r="43" spans="5:8" s="315" customFormat="1" ht="16.5" x14ac:dyDescent="0.25">
      <c r="E43" s="218" t="s">
        <v>1068</v>
      </c>
      <c r="H43" s="275">
        <v>72259</v>
      </c>
    </row>
    <row r="44" spans="5:8" s="315" customFormat="1" ht="16.5" x14ac:dyDescent="0.25">
      <c r="E44" s="218" t="s">
        <v>1069</v>
      </c>
      <c r="H44" s="275">
        <v>96349</v>
      </c>
    </row>
    <row r="47" spans="5:8" ht="18.75" x14ac:dyDescent="0.3">
      <c r="E47" s="515" t="s">
        <v>1073</v>
      </c>
    </row>
    <row r="49" spans="5:8" x14ac:dyDescent="0.25">
      <c r="E49" t="s">
        <v>1074</v>
      </c>
    </row>
    <row r="50" spans="5:8" ht="16.5" x14ac:dyDescent="0.25">
      <c r="E50" t="s">
        <v>1056</v>
      </c>
      <c r="H50" s="275">
        <v>1990</v>
      </c>
    </row>
    <row r="51" spans="5:8" x14ac:dyDescent="0.25">
      <c r="E51" t="s">
        <v>1075</v>
      </c>
    </row>
    <row r="55" spans="5:8" s="315" customFormat="1" ht="18.75" x14ac:dyDescent="0.3">
      <c r="E55" s="515" t="s">
        <v>1076</v>
      </c>
    </row>
    <row r="56" spans="5:8" s="315" customFormat="1" x14ac:dyDescent="0.25"/>
    <row r="57" spans="5:8" s="315" customFormat="1" x14ac:dyDescent="0.25">
      <c r="E57" s="315" t="s">
        <v>1074</v>
      </c>
    </row>
    <row r="58" spans="5:8" s="315" customFormat="1" ht="16.5" x14ac:dyDescent="0.25">
      <c r="E58" s="315" t="s">
        <v>1056</v>
      </c>
      <c r="H58" s="275">
        <v>2190</v>
      </c>
    </row>
    <row r="59" spans="5:8" s="315" customFormat="1" x14ac:dyDescent="0.25">
      <c r="E59" s="315" t="s">
        <v>1077</v>
      </c>
    </row>
    <row r="60" spans="5:8" s="315" customFormat="1" x14ac:dyDescent="0.25"/>
    <row r="63" spans="5:8" s="315" customFormat="1" ht="18.75" x14ac:dyDescent="0.3">
      <c r="E63" s="515" t="s">
        <v>1073</v>
      </c>
    </row>
    <row r="64" spans="5:8" s="315" customFormat="1" x14ac:dyDescent="0.25"/>
    <row r="65" spans="5:8" s="315" customFormat="1" x14ac:dyDescent="0.25">
      <c r="E65" s="315" t="s">
        <v>917</v>
      </c>
    </row>
    <row r="66" spans="5:8" s="315" customFormat="1" ht="16.5" x14ac:dyDescent="0.25">
      <c r="E66" s="315" t="s">
        <v>1056</v>
      </c>
      <c r="H66" s="275">
        <v>3990</v>
      </c>
    </row>
    <row r="67" spans="5:8" s="315" customFormat="1" x14ac:dyDescent="0.25">
      <c r="E67" s="315" t="s">
        <v>1078</v>
      </c>
    </row>
    <row r="68" spans="5:8" s="315" customFormat="1" x14ac:dyDescent="0.25"/>
    <row r="72" spans="5:8" s="315" customFormat="1" ht="18.75" x14ac:dyDescent="0.3">
      <c r="E72" s="515" t="s">
        <v>1076</v>
      </c>
    </row>
    <row r="73" spans="5:8" s="315" customFormat="1" x14ac:dyDescent="0.25"/>
    <row r="74" spans="5:8" s="315" customFormat="1" x14ac:dyDescent="0.25">
      <c r="E74" s="315" t="s">
        <v>917</v>
      </c>
    </row>
    <row r="75" spans="5:8" s="315" customFormat="1" ht="16.5" x14ac:dyDescent="0.25">
      <c r="E75" s="315" t="s">
        <v>1056</v>
      </c>
      <c r="H75" s="275">
        <v>4490</v>
      </c>
    </row>
    <row r="76" spans="5:8" s="315" customFormat="1" x14ac:dyDescent="0.25">
      <c r="E76" s="315" t="s">
        <v>1077</v>
      </c>
    </row>
    <row r="77" spans="5:8" s="315" customFormat="1" x14ac:dyDescent="0.25"/>
    <row r="80" spans="5:8" s="315" customFormat="1" ht="18.75" x14ac:dyDescent="0.3">
      <c r="E80" s="515" t="s">
        <v>1079</v>
      </c>
    </row>
    <row r="81" spans="5:8" s="315" customFormat="1" x14ac:dyDescent="0.25"/>
    <row r="82" spans="5:8" s="315" customFormat="1" x14ac:dyDescent="0.25">
      <c r="E82" s="315" t="s">
        <v>1074</v>
      </c>
    </row>
    <row r="83" spans="5:8" s="315" customFormat="1" ht="16.5" x14ac:dyDescent="0.25">
      <c r="E83" s="315" t="s">
        <v>1056</v>
      </c>
      <c r="H83" s="275">
        <v>4390</v>
      </c>
    </row>
    <row r="84" spans="5:8" s="315" customFormat="1" x14ac:dyDescent="0.25">
      <c r="E84" t="s">
        <v>1080</v>
      </c>
    </row>
    <row r="85" spans="5:8" s="315" customFormat="1" x14ac:dyDescent="0.25"/>
    <row r="89" spans="5:8" s="315" customFormat="1" ht="18.75" x14ac:dyDescent="0.3">
      <c r="E89" s="515" t="s">
        <v>1079</v>
      </c>
    </row>
    <row r="90" spans="5:8" s="315" customFormat="1" x14ac:dyDescent="0.25"/>
    <row r="91" spans="5:8" s="315" customFormat="1" x14ac:dyDescent="0.25">
      <c r="E91" s="315" t="s">
        <v>917</v>
      </c>
    </row>
    <row r="92" spans="5:8" s="315" customFormat="1" ht="16.5" x14ac:dyDescent="0.25">
      <c r="E92" s="315" t="s">
        <v>1081</v>
      </c>
      <c r="H92" s="275">
        <v>4990</v>
      </c>
    </row>
    <row r="93" spans="5:8" s="315" customFormat="1" x14ac:dyDescent="0.25">
      <c r="E93" t="s">
        <v>1082</v>
      </c>
    </row>
    <row r="94" spans="5:8" s="315" customFormat="1" x14ac:dyDescent="0.25"/>
    <row r="97" spans="5:8" s="315" customFormat="1" ht="18.75" x14ac:dyDescent="0.3">
      <c r="E97" s="515" t="s">
        <v>1079</v>
      </c>
    </row>
    <row r="98" spans="5:8" s="315" customFormat="1" x14ac:dyDescent="0.25"/>
    <row r="99" spans="5:8" s="315" customFormat="1" x14ac:dyDescent="0.25">
      <c r="E99" s="315" t="s">
        <v>1083</v>
      </c>
    </row>
    <row r="100" spans="5:8" s="315" customFormat="1" ht="16.5" x14ac:dyDescent="0.25">
      <c r="E100" s="315" t="s">
        <v>1056</v>
      </c>
      <c r="H100" s="275">
        <v>7590</v>
      </c>
    </row>
    <row r="101" spans="5:8" s="315" customFormat="1" x14ac:dyDescent="0.25">
      <c r="E101" t="s">
        <v>1080</v>
      </c>
    </row>
    <row r="102" spans="5:8" s="315" customFormat="1" x14ac:dyDescent="0.25"/>
    <row r="105" spans="5:8" s="315" customFormat="1" ht="18.75" x14ac:dyDescent="0.3">
      <c r="E105" s="515" t="s">
        <v>1079</v>
      </c>
    </row>
    <row r="106" spans="5:8" s="315" customFormat="1" x14ac:dyDescent="0.25"/>
    <row r="107" spans="5:8" s="315" customFormat="1" x14ac:dyDescent="0.25">
      <c r="E107" t="s">
        <v>1084</v>
      </c>
    </row>
    <row r="108" spans="5:8" s="315" customFormat="1" ht="16.5" x14ac:dyDescent="0.25">
      <c r="E108" s="315" t="s">
        <v>1056</v>
      </c>
      <c r="H108" s="275">
        <v>13690</v>
      </c>
    </row>
    <row r="109" spans="5:8" s="315" customFormat="1" x14ac:dyDescent="0.25">
      <c r="E109" t="s">
        <v>1075</v>
      </c>
    </row>
    <row r="110" spans="5:8" s="315" customFormat="1" x14ac:dyDescent="0.25"/>
    <row r="113" spans="1:8" s="315" customFormat="1" ht="21" x14ac:dyDescent="0.35">
      <c r="A113" s="511" t="s">
        <v>1085</v>
      </c>
    </row>
    <row r="115" spans="1:8" ht="18.75" x14ac:dyDescent="0.3">
      <c r="E115" s="515" t="s">
        <v>1086</v>
      </c>
    </row>
    <row r="116" spans="1:8" x14ac:dyDescent="0.25">
      <c r="E116" t="s">
        <v>1056</v>
      </c>
    </row>
    <row r="117" spans="1:8" x14ac:dyDescent="0.25">
      <c r="E117" t="s">
        <v>1087</v>
      </c>
    </row>
    <row r="118" spans="1:8" x14ac:dyDescent="0.25">
      <c r="E118" t="s">
        <v>1058</v>
      </c>
    </row>
    <row r="120" spans="1:8" x14ac:dyDescent="0.25">
      <c r="E120" s="315" t="s">
        <v>1059</v>
      </c>
      <c r="F120" s="315"/>
      <c r="G120" s="315"/>
      <c r="H120" s="315"/>
    </row>
    <row r="121" spans="1:8" ht="16.5" x14ac:dyDescent="0.25">
      <c r="E121" s="218" t="s">
        <v>1061</v>
      </c>
      <c r="F121" s="315"/>
      <c r="G121" s="315"/>
      <c r="H121" s="275">
        <v>1859</v>
      </c>
    </row>
    <row r="122" spans="1:8" ht="16.5" x14ac:dyDescent="0.25">
      <c r="E122" s="218" t="s">
        <v>1062</v>
      </c>
      <c r="F122" s="315"/>
      <c r="G122" s="315"/>
      <c r="H122" s="275">
        <v>3709</v>
      </c>
    </row>
    <row r="123" spans="1:8" ht="16.5" x14ac:dyDescent="0.25">
      <c r="E123" s="218" t="s">
        <v>1063</v>
      </c>
      <c r="F123" s="315"/>
      <c r="G123" s="315"/>
      <c r="H123" s="275">
        <v>5559</v>
      </c>
    </row>
    <row r="124" spans="1:8" ht="16.5" x14ac:dyDescent="0.25">
      <c r="E124" s="218" t="s">
        <v>1064</v>
      </c>
      <c r="F124" s="315"/>
      <c r="G124" s="315"/>
      <c r="H124" s="275">
        <v>7409</v>
      </c>
    </row>
    <row r="125" spans="1:8" ht="16.5" x14ac:dyDescent="0.25">
      <c r="E125" s="218" t="s">
        <v>1065</v>
      </c>
      <c r="F125" s="315"/>
      <c r="G125" s="315"/>
      <c r="H125" s="275">
        <v>11109</v>
      </c>
    </row>
    <row r="126" spans="1:8" ht="16.5" x14ac:dyDescent="0.25">
      <c r="E126" s="218" t="s">
        <v>1066</v>
      </c>
      <c r="F126" s="315"/>
      <c r="G126" s="315"/>
      <c r="H126" s="275">
        <v>16659</v>
      </c>
    </row>
    <row r="127" spans="1:8" ht="16.5" x14ac:dyDescent="0.25">
      <c r="E127" s="218" t="s">
        <v>1067</v>
      </c>
      <c r="F127" s="315"/>
      <c r="G127" s="315"/>
      <c r="H127" s="275">
        <v>33309</v>
      </c>
    </row>
    <row r="128" spans="1:8" ht="16.5" x14ac:dyDescent="0.25">
      <c r="E128" s="218" t="s">
        <v>1068</v>
      </c>
      <c r="F128" s="315"/>
      <c r="G128" s="315"/>
      <c r="H128" s="275">
        <v>66619</v>
      </c>
    </row>
    <row r="129" spans="5:8" ht="16.5" x14ac:dyDescent="0.25">
      <c r="E129" s="218" t="s">
        <v>1069</v>
      </c>
      <c r="F129" s="315"/>
      <c r="G129" s="315"/>
      <c r="H129" s="275">
        <v>99929</v>
      </c>
    </row>
    <row r="132" spans="5:8" s="315" customFormat="1" ht="18.75" x14ac:dyDescent="0.3">
      <c r="E132" s="515" t="s">
        <v>1088</v>
      </c>
    </row>
    <row r="133" spans="5:8" s="315" customFormat="1" x14ac:dyDescent="0.25">
      <c r="E133" s="315" t="s">
        <v>1056</v>
      </c>
    </row>
    <row r="134" spans="5:8" s="315" customFormat="1" x14ac:dyDescent="0.25">
      <c r="E134" t="s">
        <v>1089</v>
      </c>
    </row>
    <row r="135" spans="5:8" s="315" customFormat="1" x14ac:dyDescent="0.25">
      <c r="E135" s="315" t="s">
        <v>1058</v>
      </c>
    </row>
    <row r="136" spans="5:8" s="315" customFormat="1" x14ac:dyDescent="0.25"/>
    <row r="137" spans="5:8" s="315" customFormat="1" x14ac:dyDescent="0.25">
      <c r="E137" s="315" t="s">
        <v>1059</v>
      </c>
    </row>
    <row r="138" spans="5:8" s="315" customFormat="1" ht="16.5" x14ac:dyDescent="0.25">
      <c r="E138" s="218" t="s">
        <v>1061</v>
      </c>
      <c r="H138" s="275">
        <v>5129</v>
      </c>
    </row>
    <row r="139" spans="5:8" s="315" customFormat="1" ht="16.5" x14ac:dyDescent="0.25">
      <c r="E139" s="218" t="s">
        <v>1062</v>
      </c>
      <c r="H139" s="275">
        <v>10259</v>
      </c>
    </row>
    <row r="140" spans="5:8" s="315" customFormat="1" ht="16.5" x14ac:dyDescent="0.25">
      <c r="E140" s="218" t="s">
        <v>1063</v>
      </c>
      <c r="H140" s="275">
        <v>15389</v>
      </c>
    </row>
    <row r="141" spans="5:8" s="315" customFormat="1" ht="16.5" x14ac:dyDescent="0.25">
      <c r="E141" s="218" t="s">
        <v>1064</v>
      </c>
      <c r="H141" s="275">
        <v>20519</v>
      </c>
    </row>
    <row r="142" spans="5:8" s="315" customFormat="1" ht="16.5" x14ac:dyDescent="0.25">
      <c r="E142" s="218" t="s">
        <v>1065</v>
      </c>
      <c r="H142" s="275">
        <v>30769</v>
      </c>
    </row>
    <row r="143" spans="5:8" s="315" customFormat="1" ht="16.5" x14ac:dyDescent="0.25">
      <c r="E143" s="218" t="s">
        <v>1066</v>
      </c>
      <c r="H143" s="275">
        <v>61679</v>
      </c>
    </row>
    <row r="144" spans="5:8" s="315" customFormat="1" ht="16.5" x14ac:dyDescent="0.25">
      <c r="E144" s="218" t="s">
        <v>1067</v>
      </c>
      <c r="H144" s="275" t="s">
        <v>1090</v>
      </c>
    </row>
    <row r="145" spans="5:8" s="315" customFormat="1" ht="16.5" x14ac:dyDescent="0.25">
      <c r="E145" s="218" t="s">
        <v>1068</v>
      </c>
      <c r="H145" s="275" t="s">
        <v>1091</v>
      </c>
    </row>
    <row r="146" spans="5:8" s="315" customFormat="1" ht="16.5" x14ac:dyDescent="0.25">
      <c r="E146" s="218" t="s">
        <v>1069</v>
      </c>
      <c r="H146" s="275" t="s">
        <v>1092</v>
      </c>
    </row>
    <row r="149" spans="5:8" s="315" customFormat="1" ht="18.75" x14ac:dyDescent="0.3">
      <c r="E149" s="515" t="s">
        <v>1093</v>
      </c>
    </row>
    <row r="150" spans="5:8" s="315" customFormat="1" x14ac:dyDescent="0.25"/>
    <row r="151" spans="5:8" s="315" customFormat="1" x14ac:dyDescent="0.25">
      <c r="E151" s="315" t="s">
        <v>1074</v>
      </c>
    </row>
    <row r="152" spans="5:8" s="315" customFormat="1" ht="16.5" x14ac:dyDescent="0.25">
      <c r="E152" s="315" t="s">
        <v>1056</v>
      </c>
      <c r="H152" s="275">
        <v>2190</v>
      </c>
    </row>
    <row r="153" spans="5:8" s="315" customFormat="1" x14ac:dyDescent="0.25">
      <c r="E153" s="315" t="s">
        <v>1075</v>
      </c>
    </row>
    <row r="154" spans="5:8" s="315" customFormat="1" x14ac:dyDescent="0.25"/>
    <row r="159" spans="5:8" s="315" customFormat="1" ht="18.75" x14ac:dyDescent="0.3">
      <c r="E159" s="515" t="s">
        <v>1093</v>
      </c>
    </row>
    <row r="160" spans="5:8" s="315" customFormat="1" x14ac:dyDescent="0.25"/>
    <row r="161" spans="5:8" s="315" customFormat="1" x14ac:dyDescent="0.25">
      <c r="E161" s="315" t="s">
        <v>917</v>
      </c>
    </row>
    <row r="162" spans="5:8" s="315" customFormat="1" ht="16.5" x14ac:dyDescent="0.25">
      <c r="E162" s="315" t="s">
        <v>1056</v>
      </c>
      <c r="H162" s="275">
        <v>4490</v>
      </c>
    </row>
    <row r="163" spans="5:8" s="315" customFormat="1" x14ac:dyDescent="0.25">
      <c r="E163" s="315" t="s">
        <v>1075</v>
      </c>
    </row>
    <row r="164" spans="5:8" s="315" customFormat="1" x14ac:dyDescent="0.25"/>
    <row r="167" spans="5:8" s="315" customFormat="1" x14ac:dyDescent="0.25"/>
    <row r="168" spans="5:8" s="315" customFormat="1" ht="18.75" x14ac:dyDescent="0.3">
      <c r="E168" s="515" t="s">
        <v>1094</v>
      </c>
    </row>
    <row r="169" spans="5:8" s="315" customFormat="1" x14ac:dyDescent="0.25"/>
    <row r="170" spans="5:8" s="315" customFormat="1" x14ac:dyDescent="0.25">
      <c r="E170" s="315" t="s">
        <v>1074</v>
      </c>
    </row>
    <row r="171" spans="5:8" s="315" customFormat="1" ht="16.5" x14ac:dyDescent="0.25">
      <c r="E171" s="315" t="s">
        <v>1056</v>
      </c>
      <c r="H171" s="275">
        <v>4690</v>
      </c>
    </row>
    <row r="172" spans="5:8" s="315" customFormat="1" x14ac:dyDescent="0.25">
      <c r="E172" s="315" t="s">
        <v>1075</v>
      </c>
    </row>
    <row r="173" spans="5:8" s="315" customFormat="1" x14ac:dyDescent="0.25"/>
    <row r="177" spans="1:8" s="315" customFormat="1" x14ac:dyDescent="0.25"/>
    <row r="178" spans="1:8" s="315" customFormat="1" ht="18.75" x14ac:dyDescent="0.3">
      <c r="E178" s="515" t="s">
        <v>1094</v>
      </c>
    </row>
    <row r="179" spans="1:8" s="315" customFormat="1" x14ac:dyDescent="0.25"/>
    <row r="180" spans="1:8" s="315" customFormat="1" x14ac:dyDescent="0.25">
      <c r="E180" s="315" t="s">
        <v>1083</v>
      </c>
    </row>
    <row r="181" spans="1:8" s="315" customFormat="1" ht="16.5" x14ac:dyDescent="0.25">
      <c r="E181" s="315" t="s">
        <v>1056</v>
      </c>
      <c r="H181" s="275">
        <v>8790</v>
      </c>
    </row>
    <row r="182" spans="1:8" s="315" customFormat="1" x14ac:dyDescent="0.25">
      <c r="E182" s="315" t="s">
        <v>1075</v>
      </c>
    </row>
    <row r="183" spans="1:8" s="315" customFormat="1" x14ac:dyDescent="0.25"/>
    <row r="184" spans="1:8" s="315" customFormat="1" x14ac:dyDescent="0.25"/>
    <row r="185" spans="1:8" s="315" customFormat="1" x14ac:dyDescent="0.25"/>
    <row r="187" spans="1:8" ht="21" x14ac:dyDescent="0.35">
      <c r="A187" s="511" t="s">
        <v>1095</v>
      </c>
    </row>
    <row r="189" spans="1:8" ht="18.75" x14ac:dyDescent="0.3">
      <c r="E189" s="515" t="s">
        <v>1096</v>
      </c>
    </row>
    <row r="191" spans="1:8" x14ac:dyDescent="0.25">
      <c r="E191" t="s">
        <v>1056</v>
      </c>
    </row>
    <row r="192" spans="1:8" x14ac:dyDescent="0.25">
      <c r="E192" t="s">
        <v>1097</v>
      </c>
    </row>
    <row r="193" spans="5:8" x14ac:dyDescent="0.25">
      <c r="E193" t="s">
        <v>1058</v>
      </c>
    </row>
    <row r="195" spans="5:8" x14ac:dyDescent="0.25">
      <c r="E195" s="315" t="s">
        <v>1059</v>
      </c>
      <c r="F195" s="315"/>
      <c r="G195" s="315"/>
      <c r="H195" s="315"/>
    </row>
    <row r="196" spans="5:8" ht="16.5" x14ac:dyDescent="0.25">
      <c r="E196" s="218" t="s">
        <v>1061</v>
      </c>
      <c r="F196" s="315"/>
      <c r="G196" s="315"/>
      <c r="H196" s="275">
        <v>3239</v>
      </c>
    </row>
    <row r="197" spans="5:8" ht="16.5" x14ac:dyDescent="0.25">
      <c r="E197" s="218" t="s">
        <v>1062</v>
      </c>
      <c r="F197" s="315"/>
      <c r="G197" s="315"/>
      <c r="H197" s="275">
        <v>6469</v>
      </c>
    </row>
    <row r="198" spans="5:8" ht="16.5" x14ac:dyDescent="0.25">
      <c r="E198" s="218" t="s">
        <v>1064</v>
      </c>
      <c r="F198" s="315"/>
      <c r="G198" s="315"/>
      <c r="H198" s="275">
        <v>12929</v>
      </c>
    </row>
    <row r="199" spans="5:8" ht="16.5" x14ac:dyDescent="0.25">
      <c r="E199" s="218" t="s">
        <v>1065</v>
      </c>
      <c r="F199" s="315"/>
      <c r="G199" s="315"/>
      <c r="H199" s="275">
        <v>19389</v>
      </c>
    </row>
    <row r="200" spans="5:8" ht="16.5" x14ac:dyDescent="0.25">
      <c r="E200" s="218" t="s">
        <v>1066</v>
      </c>
      <c r="F200" s="315"/>
      <c r="G200" s="315"/>
      <c r="H200" s="275">
        <v>38789</v>
      </c>
    </row>
    <row r="201" spans="5:8" ht="16.5" x14ac:dyDescent="0.25">
      <c r="E201" s="218" t="s">
        <v>1067</v>
      </c>
      <c r="F201" s="315"/>
      <c r="G201" s="315"/>
      <c r="H201" s="275">
        <v>77579</v>
      </c>
    </row>
    <row r="202" spans="5:8" ht="16.5" x14ac:dyDescent="0.25">
      <c r="E202" s="218" t="s">
        <v>1068</v>
      </c>
      <c r="F202" s="315"/>
      <c r="G202" s="315"/>
      <c r="H202" s="275" t="s">
        <v>1098</v>
      </c>
    </row>
    <row r="203" spans="5:8" ht="16.5" x14ac:dyDescent="0.25">
      <c r="E203" s="218" t="s">
        <v>1069</v>
      </c>
      <c r="F203" s="315"/>
      <c r="G203" s="315"/>
      <c r="H203" s="275" t="s">
        <v>1099</v>
      </c>
    </row>
    <row r="205" spans="5:8" s="315" customFormat="1" ht="18.75" x14ac:dyDescent="0.3">
      <c r="E205" s="515" t="s">
        <v>1100</v>
      </c>
    </row>
    <row r="206" spans="5:8" s="315" customFormat="1" x14ac:dyDescent="0.25"/>
    <row r="207" spans="5:8" s="315" customFormat="1" x14ac:dyDescent="0.25">
      <c r="E207" s="315" t="s">
        <v>1056</v>
      </c>
    </row>
    <row r="208" spans="5:8" s="315" customFormat="1" x14ac:dyDescent="0.25">
      <c r="E208" s="315" t="s">
        <v>1089</v>
      </c>
    </row>
    <row r="209" spans="5:8" s="315" customFormat="1" x14ac:dyDescent="0.25">
      <c r="E209" s="315" t="s">
        <v>1058</v>
      </c>
    </row>
    <row r="210" spans="5:8" s="315" customFormat="1" x14ac:dyDescent="0.25"/>
    <row r="211" spans="5:8" s="315" customFormat="1" x14ac:dyDescent="0.25">
      <c r="E211" s="315" t="s">
        <v>1059</v>
      </c>
    </row>
    <row r="212" spans="5:8" s="315" customFormat="1" ht="16.5" x14ac:dyDescent="0.25">
      <c r="E212" s="218" t="s">
        <v>1061</v>
      </c>
      <c r="H212" s="275">
        <v>5649</v>
      </c>
    </row>
    <row r="213" spans="5:8" s="315" customFormat="1" ht="16.5" x14ac:dyDescent="0.25">
      <c r="E213" s="218" t="s">
        <v>1062</v>
      </c>
      <c r="H213" s="275">
        <v>11289</v>
      </c>
    </row>
    <row r="214" spans="5:8" s="315" customFormat="1" ht="16.5" x14ac:dyDescent="0.25">
      <c r="E214" s="218" t="s">
        <v>1063</v>
      </c>
      <c r="H214" s="275">
        <v>22569</v>
      </c>
    </row>
    <row r="215" spans="5:8" s="315" customFormat="1" ht="16.5" x14ac:dyDescent="0.25">
      <c r="E215" s="218" t="s">
        <v>1064</v>
      </c>
      <c r="H215" s="275">
        <v>33849</v>
      </c>
    </row>
    <row r="216" spans="5:8" s="315" customFormat="1" ht="16.5" x14ac:dyDescent="0.25">
      <c r="E216" s="218" t="s">
        <v>1065</v>
      </c>
      <c r="H216" s="275">
        <v>50769</v>
      </c>
    </row>
    <row r="217" spans="5:8" s="315" customFormat="1" ht="16.5" x14ac:dyDescent="0.25">
      <c r="E217" s="218" t="s">
        <v>1066</v>
      </c>
      <c r="H217" s="275" t="s">
        <v>1101</v>
      </c>
    </row>
    <row r="218" spans="5:8" s="315" customFormat="1" ht="16.5" x14ac:dyDescent="0.25">
      <c r="E218" s="218" t="s">
        <v>1067</v>
      </c>
      <c r="H218" s="275" t="s">
        <v>1102</v>
      </c>
    </row>
    <row r="219" spans="5:8" s="315" customFormat="1" ht="16.5" x14ac:dyDescent="0.25">
      <c r="E219" s="218" t="s">
        <v>1068</v>
      </c>
      <c r="H219" s="275" t="s">
        <v>1103</v>
      </c>
    </row>
    <row r="220" spans="5:8" s="315" customFormat="1" ht="16.5" x14ac:dyDescent="0.25">
      <c r="E220" s="218" t="s">
        <v>1069</v>
      </c>
      <c r="H220" s="275" t="s">
        <v>1104</v>
      </c>
    </row>
    <row r="222" spans="5:8" s="315" customFormat="1" x14ac:dyDescent="0.25"/>
    <row r="223" spans="5:8" s="315" customFormat="1" ht="18.75" x14ac:dyDescent="0.3">
      <c r="E223" s="515" t="s">
        <v>1105</v>
      </c>
    </row>
    <row r="224" spans="5:8" s="315" customFormat="1" x14ac:dyDescent="0.25"/>
    <row r="225" spans="5:8" s="315" customFormat="1" x14ac:dyDescent="0.25">
      <c r="E225" s="315" t="s">
        <v>1074</v>
      </c>
    </row>
    <row r="226" spans="5:8" s="315" customFormat="1" ht="16.5" x14ac:dyDescent="0.25">
      <c r="E226" s="315" t="s">
        <v>1056</v>
      </c>
      <c r="H226" s="275">
        <v>4190</v>
      </c>
    </row>
    <row r="227" spans="5:8" s="315" customFormat="1" x14ac:dyDescent="0.25">
      <c r="E227" s="315" t="s">
        <v>1075</v>
      </c>
    </row>
    <row r="228" spans="5:8" s="315" customFormat="1" x14ac:dyDescent="0.25"/>
    <row r="229" spans="5:8" s="315" customFormat="1" x14ac:dyDescent="0.25"/>
    <row r="230" spans="5:8" s="315" customFormat="1" x14ac:dyDescent="0.25"/>
    <row r="231" spans="5:8" s="315" customFormat="1" x14ac:dyDescent="0.25"/>
    <row r="232" spans="5:8" s="315" customFormat="1" ht="18.75" x14ac:dyDescent="0.3">
      <c r="E232" s="515" t="s">
        <v>1105</v>
      </c>
    </row>
    <row r="233" spans="5:8" s="315" customFormat="1" x14ac:dyDescent="0.25"/>
    <row r="234" spans="5:8" s="315" customFormat="1" x14ac:dyDescent="0.25">
      <c r="E234" s="315" t="s">
        <v>917</v>
      </c>
    </row>
    <row r="235" spans="5:8" s="315" customFormat="1" ht="16.5" x14ac:dyDescent="0.25">
      <c r="E235" s="315" t="s">
        <v>1056</v>
      </c>
      <c r="H235" s="275">
        <v>8390</v>
      </c>
    </row>
    <row r="236" spans="5:8" s="315" customFormat="1" x14ac:dyDescent="0.25">
      <c r="E236" s="315" t="s">
        <v>1075</v>
      </c>
    </row>
    <row r="237" spans="5:8" s="315" customFormat="1" x14ac:dyDescent="0.25"/>
    <row r="238" spans="5:8" s="315" customFormat="1" x14ac:dyDescent="0.25"/>
    <row r="240" spans="5:8" s="315" customFormat="1" x14ac:dyDescent="0.25"/>
    <row r="241" spans="5:8" s="315" customFormat="1" ht="18.75" x14ac:dyDescent="0.3">
      <c r="E241" s="515" t="s">
        <v>1106</v>
      </c>
    </row>
    <row r="242" spans="5:8" s="315" customFormat="1" x14ac:dyDescent="0.25"/>
    <row r="243" spans="5:8" s="315" customFormat="1" x14ac:dyDescent="0.25">
      <c r="E243" s="315" t="s">
        <v>1083</v>
      </c>
    </row>
    <row r="244" spans="5:8" s="315" customFormat="1" ht="16.5" x14ac:dyDescent="0.25">
      <c r="E244" s="315" t="s">
        <v>1056</v>
      </c>
      <c r="H244" s="275">
        <v>10990</v>
      </c>
    </row>
    <row r="245" spans="5:8" s="315" customFormat="1" x14ac:dyDescent="0.25">
      <c r="E245" t="s">
        <v>1107</v>
      </c>
    </row>
    <row r="246" spans="5:8" s="315" customFormat="1" x14ac:dyDescent="0.25"/>
    <row r="249" spans="5:8" s="315" customFormat="1" x14ac:dyDescent="0.25"/>
    <row r="250" spans="5:8" s="315" customFormat="1" ht="18.75" x14ac:dyDescent="0.3">
      <c r="E250" s="515" t="s">
        <v>1106</v>
      </c>
    </row>
    <row r="251" spans="5:8" s="315" customFormat="1" x14ac:dyDescent="0.25"/>
    <row r="252" spans="5:8" s="315" customFormat="1" x14ac:dyDescent="0.25">
      <c r="E252" s="315" t="s">
        <v>1108</v>
      </c>
    </row>
    <row r="253" spans="5:8" s="315" customFormat="1" ht="16.5" x14ac:dyDescent="0.25">
      <c r="E253" s="315" t="s">
        <v>1056</v>
      </c>
      <c r="H253" s="275">
        <v>29190</v>
      </c>
    </row>
    <row r="254" spans="5:8" s="315" customFormat="1" x14ac:dyDescent="0.25">
      <c r="E254" s="315" t="s">
        <v>1107</v>
      </c>
    </row>
    <row r="255" spans="5:8" s="315" customFormat="1" x14ac:dyDescent="0.25"/>
    <row r="256" spans="5:8" s="315" customFormat="1" x14ac:dyDescent="0.25"/>
    <row r="258" spans="1:8" ht="21" x14ac:dyDescent="0.35">
      <c r="A258" s="511" t="s">
        <v>1109</v>
      </c>
    </row>
    <row r="260" spans="1:8" s="315" customFormat="1" ht="18.75" x14ac:dyDescent="0.3">
      <c r="E260" s="515" t="s">
        <v>1110</v>
      </c>
    </row>
    <row r="261" spans="1:8" s="315" customFormat="1" x14ac:dyDescent="0.25"/>
    <row r="262" spans="1:8" s="315" customFormat="1" x14ac:dyDescent="0.25">
      <c r="E262" s="315" t="s">
        <v>1056</v>
      </c>
    </row>
    <row r="263" spans="1:8" s="315" customFormat="1" x14ac:dyDescent="0.25">
      <c r="E263" t="s">
        <v>1111</v>
      </c>
    </row>
    <row r="264" spans="1:8" s="315" customFormat="1" x14ac:dyDescent="0.25">
      <c r="E264" s="315" t="s">
        <v>1058</v>
      </c>
    </row>
    <row r="265" spans="1:8" s="315" customFormat="1" x14ac:dyDescent="0.25"/>
    <row r="266" spans="1:8" s="315" customFormat="1" x14ac:dyDescent="0.25">
      <c r="E266" s="315" t="s">
        <v>1059</v>
      </c>
    </row>
    <row r="267" spans="1:8" s="315" customFormat="1" ht="16.5" x14ac:dyDescent="0.25">
      <c r="E267" s="218" t="s">
        <v>1061</v>
      </c>
      <c r="H267" s="275">
        <v>1969</v>
      </c>
    </row>
    <row r="268" spans="1:8" s="315" customFormat="1" ht="16.5" x14ac:dyDescent="0.25">
      <c r="E268" s="218" t="s">
        <v>1062</v>
      </c>
      <c r="H268" s="275">
        <v>3929</v>
      </c>
    </row>
    <row r="269" spans="1:8" s="315" customFormat="1" ht="16.5" x14ac:dyDescent="0.25">
      <c r="E269" s="218" t="s">
        <v>1063</v>
      </c>
      <c r="H269" s="275">
        <v>5889</v>
      </c>
    </row>
    <row r="270" spans="1:8" s="315" customFormat="1" ht="16.5" x14ac:dyDescent="0.25">
      <c r="E270" s="218" t="s">
        <v>1064</v>
      </c>
      <c r="H270" s="275">
        <v>7849</v>
      </c>
    </row>
    <row r="271" spans="1:8" s="315" customFormat="1" ht="16.5" x14ac:dyDescent="0.25">
      <c r="E271" s="218" t="s">
        <v>1065</v>
      </c>
      <c r="H271" s="275">
        <v>11769</v>
      </c>
    </row>
    <row r="272" spans="1:8" s="315" customFormat="1" ht="16.5" x14ac:dyDescent="0.25">
      <c r="E272" s="218" t="s">
        <v>1066</v>
      </c>
      <c r="H272" s="275">
        <v>23529</v>
      </c>
    </row>
    <row r="273" spans="5:8" s="315" customFormat="1" ht="16.5" x14ac:dyDescent="0.25">
      <c r="E273" s="218" t="s">
        <v>1067</v>
      </c>
      <c r="H273" s="275">
        <v>47059</v>
      </c>
    </row>
    <row r="274" spans="5:8" s="315" customFormat="1" ht="16.5" x14ac:dyDescent="0.25">
      <c r="E274" s="218" t="s">
        <v>1068</v>
      </c>
      <c r="H274" s="275">
        <v>70589</v>
      </c>
    </row>
    <row r="275" spans="5:8" s="315" customFormat="1" ht="16.5" x14ac:dyDescent="0.25">
      <c r="E275" s="218" t="s">
        <v>1069</v>
      </c>
      <c r="H275" s="275">
        <v>94119</v>
      </c>
    </row>
    <row r="277" spans="5:8" s="315" customFormat="1" ht="18.75" x14ac:dyDescent="0.3">
      <c r="E277" s="515" t="s">
        <v>1110</v>
      </c>
    </row>
    <row r="278" spans="5:8" s="315" customFormat="1" x14ac:dyDescent="0.25"/>
    <row r="279" spans="5:8" s="315" customFormat="1" x14ac:dyDescent="0.25">
      <c r="E279" s="315" t="s">
        <v>1056</v>
      </c>
    </row>
    <row r="280" spans="5:8" s="315" customFormat="1" x14ac:dyDescent="0.25">
      <c r="E280" t="s">
        <v>1112</v>
      </c>
    </row>
    <row r="281" spans="5:8" s="315" customFormat="1" x14ac:dyDescent="0.25">
      <c r="E281" s="315" t="s">
        <v>1058</v>
      </c>
    </row>
    <row r="282" spans="5:8" s="315" customFormat="1" x14ac:dyDescent="0.25"/>
    <row r="283" spans="5:8" s="315" customFormat="1" x14ac:dyDescent="0.25">
      <c r="E283" s="315" t="s">
        <v>1059</v>
      </c>
    </row>
    <row r="284" spans="5:8" s="315" customFormat="1" ht="16.5" x14ac:dyDescent="0.25">
      <c r="E284" s="218" t="s">
        <v>1061</v>
      </c>
      <c r="H284" s="275">
        <v>2359</v>
      </c>
    </row>
    <row r="285" spans="5:8" s="315" customFormat="1" ht="16.5" x14ac:dyDescent="0.25">
      <c r="E285" s="218" t="s">
        <v>1062</v>
      </c>
      <c r="H285" s="275">
        <v>4709</v>
      </c>
    </row>
    <row r="286" spans="5:8" s="315" customFormat="1" ht="16.5" x14ac:dyDescent="0.25">
      <c r="E286" s="218" t="s">
        <v>1063</v>
      </c>
      <c r="H286" s="275">
        <v>7069</v>
      </c>
    </row>
    <row r="287" spans="5:8" s="315" customFormat="1" ht="16.5" x14ac:dyDescent="0.25">
      <c r="E287" s="218" t="s">
        <v>1064</v>
      </c>
      <c r="H287" s="275">
        <v>9419</v>
      </c>
    </row>
    <row r="288" spans="5:8" s="315" customFormat="1" ht="16.5" x14ac:dyDescent="0.25">
      <c r="E288" s="218" t="s">
        <v>1065</v>
      </c>
      <c r="H288" s="275">
        <v>14129</v>
      </c>
    </row>
    <row r="289" spans="5:8" s="315" customFormat="1" ht="16.5" x14ac:dyDescent="0.25">
      <c r="E289" s="218" t="s">
        <v>1066</v>
      </c>
      <c r="H289" s="275">
        <v>28239</v>
      </c>
    </row>
    <row r="290" spans="5:8" s="315" customFormat="1" ht="16.5" x14ac:dyDescent="0.25">
      <c r="E290" s="218" t="s">
        <v>1067</v>
      </c>
      <c r="H290" s="275">
        <v>56479</v>
      </c>
    </row>
    <row r="291" spans="5:8" s="315" customFormat="1" ht="16.5" x14ac:dyDescent="0.25">
      <c r="E291" s="218" t="s">
        <v>1068</v>
      </c>
      <c r="H291" s="275">
        <v>84719</v>
      </c>
    </row>
    <row r="292" spans="5:8" s="315" customFormat="1" ht="16.5" x14ac:dyDescent="0.25">
      <c r="E292" s="218" t="s">
        <v>1069</v>
      </c>
      <c r="H292" s="275" t="s">
        <v>1113</v>
      </c>
    </row>
    <row r="294" spans="5:8" s="315" customFormat="1" x14ac:dyDescent="0.25"/>
    <row r="295" spans="5:8" s="315" customFormat="1" ht="18.75" x14ac:dyDescent="0.3">
      <c r="E295" s="515" t="s">
        <v>1114</v>
      </c>
    </row>
    <row r="296" spans="5:8" s="315" customFormat="1" x14ac:dyDescent="0.25"/>
    <row r="297" spans="5:8" s="315" customFormat="1" x14ac:dyDescent="0.25">
      <c r="E297" s="315" t="s">
        <v>1074</v>
      </c>
    </row>
    <row r="298" spans="5:8" s="315" customFormat="1" ht="16.5" x14ac:dyDescent="0.25">
      <c r="E298" s="315" t="s">
        <v>1056</v>
      </c>
      <c r="H298" s="275">
        <v>2390</v>
      </c>
    </row>
    <row r="299" spans="5:8" s="315" customFormat="1" x14ac:dyDescent="0.25">
      <c r="E299" s="315" t="s">
        <v>1078</v>
      </c>
    </row>
    <row r="300" spans="5:8" s="315" customFormat="1" x14ac:dyDescent="0.25"/>
    <row r="301" spans="5:8" s="315" customFormat="1" x14ac:dyDescent="0.25"/>
    <row r="303" spans="5:8" s="315" customFormat="1" x14ac:dyDescent="0.25"/>
    <row r="304" spans="5:8" s="315" customFormat="1" ht="18.75" x14ac:dyDescent="0.3">
      <c r="E304" s="515" t="s">
        <v>1114</v>
      </c>
    </row>
    <row r="305" spans="5:8" s="315" customFormat="1" x14ac:dyDescent="0.25"/>
    <row r="306" spans="5:8" s="315" customFormat="1" x14ac:dyDescent="0.25">
      <c r="E306" s="315" t="s">
        <v>917</v>
      </c>
    </row>
    <row r="307" spans="5:8" s="315" customFormat="1" ht="16.5" x14ac:dyDescent="0.25">
      <c r="E307" s="315" t="s">
        <v>1056</v>
      </c>
      <c r="H307" s="275">
        <v>4690</v>
      </c>
    </row>
    <row r="308" spans="5:8" s="315" customFormat="1" x14ac:dyDescent="0.25">
      <c r="E308" s="315" t="s">
        <v>1078</v>
      </c>
    </row>
    <row r="309" spans="5:8" s="315" customFormat="1" x14ac:dyDescent="0.25"/>
    <row r="310" spans="5:8" s="315" customFormat="1" x14ac:dyDescent="0.25"/>
    <row r="313" spans="5:8" s="315" customFormat="1" x14ac:dyDescent="0.25"/>
    <row r="314" spans="5:8" s="315" customFormat="1" ht="18.75" x14ac:dyDescent="0.3">
      <c r="E314" s="515" t="s">
        <v>1115</v>
      </c>
    </row>
    <row r="315" spans="5:8" s="315" customFormat="1" x14ac:dyDescent="0.25"/>
    <row r="316" spans="5:8" s="315" customFormat="1" x14ac:dyDescent="0.25">
      <c r="E316" s="315" t="s">
        <v>1074</v>
      </c>
    </row>
    <row r="317" spans="5:8" s="315" customFormat="1" ht="16.5" x14ac:dyDescent="0.25">
      <c r="E317" s="315" t="s">
        <v>1056</v>
      </c>
      <c r="H317" s="275">
        <v>3990</v>
      </c>
    </row>
    <row r="318" spans="5:8" s="315" customFormat="1" x14ac:dyDescent="0.25">
      <c r="E318" s="315" t="s">
        <v>1078</v>
      </c>
    </row>
    <row r="319" spans="5:8" s="315" customFormat="1" x14ac:dyDescent="0.25"/>
    <row r="320" spans="5:8" s="315" customFormat="1" x14ac:dyDescent="0.25"/>
    <row r="323" spans="5:8" s="315" customFormat="1" x14ac:dyDescent="0.25"/>
    <row r="324" spans="5:8" s="315" customFormat="1" ht="18.75" x14ac:dyDescent="0.3">
      <c r="E324" s="515" t="s">
        <v>1116</v>
      </c>
    </row>
    <row r="325" spans="5:8" s="315" customFormat="1" x14ac:dyDescent="0.25"/>
    <row r="326" spans="5:8" s="315" customFormat="1" x14ac:dyDescent="0.25">
      <c r="E326" s="315" t="s">
        <v>1074</v>
      </c>
    </row>
    <row r="327" spans="5:8" s="315" customFormat="1" ht="16.5" x14ac:dyDescent="0.25">
      <c r="E327" s="315" t="s">
        <v>1056</v>
      </c>
      <c r="H327" s="275">
        <v>4690</v>
      </c>
    </row>
    <row r="328" spans="5:8" s="315" customFormat="1" x14ac:dyDescent="0.25">
      <c r="E328" s="315" t="s">
        <v>1117</v>
      </c>
    </row>
    <row r="329" spans="5:8" s="315" customFormat="1" x14ac:dyDescent="0.25"/>
    <row r="330" spans="5:8" s="315" customFormat="1" x14ac:dyDescent="0.25"/>
    <row r="332" spans="5:8" s="315" customFormat="1" x14ac:dyDescent="0.25"/>
    <row r="333" spans="5:8" s="315" customFormat="1" ht="18.75" x14ac:dyDescent="0.3">
      <c r="E333" s="515" t="s">
        <v>1115</v>
      </c>
    </row>
    <row r="334" spans="5:8" s="315" customFormat="1" x14ac:dyDescent="0.25"/>
    <row r="335" spans="5:8" s="315" customFormat="1" x14ac:dyDescent="0.25">
      <c r="E335" s="315" t="s">
        <v>1083</v>
      </c>
    </row>
    <row r="336" spans="5:8" s="315" customFormat="1" ht="16.5" x14ac:dyDescent="0.25">
      <c r="E336" s="315" t="s">
        <v>1056</v>
      </c>
      <c r="H336" s="275">
        <v>7390</v>
      </c>
    </row>
    <row r="337" spans="1:8" s="315" customFormat="1" x14ac:dyDescent="0.25">
      <c r="E337" s="315" t="s">
        <v>1078</v>
      </c>
    </row>
    <row r="338" spans="1:8" s="315" customFormat="1" x14ac:dyDescent="0.25"/>
    <row r="339" spans="1:8" s="315" customFormat="1" x14ac:dyDescent="0.25"/>
    <row r="343" spans="1:8" s="315" customFormat="1" ht="18.75" x14ac:dyDescent="0.3">
      <c r="E343" s="515" t="s">
        <v>1116</v>
      </c>
    </row>
    <row r="344" spans="1:8" s="315" customFormat="1" x14ac:dyDescent="0.25"/>
    <row r="345" spans="1:8" s="315" customFormat="1" x14ac:dyDescent="0.25">
      <c r="E345" s="315" t="s">
        <v>1083</v>
      </c>
    </row>
    <row r="346" spans="1:8" s="315" customFormat="1" ht="16.5" x14ac:dyDescent="0.25">
      <c r="E346" s="315" t="s">
        <v>1056</v>
      </c>
      <c r="H346" s="275">
        <v>9090</v>
      </c>
    </row>
    <row r="347" spans="1:8" s="315" customFormat="1" x14ac:dyDescent="0.25">
      <c r="E347" s="315" t="s">
        <v>1117</v>
      </c>
    </row>
    <row r="348" spans="1:8" s="315" customFormat="1" x14ac:dyDescent="0.25"/>
    <row r="349" spans="1:8" s="315" customFormat="1" x14ac:dyDescent="0.25"/>
    <row r="350" spans="1:8" s="315" customFormat="1" x14ac:dyDescent="0.25"/>
    <row r="352" spans="1:8" ht="21" x14ac:dyDescent="0.35">
      <c r="A352" s="511" t="s">
        <v>1118</v>
      </c>
    </row>
    <row r="354" spans="5:8" ht="18.75" x14ac:dyDescent="0.3">
      <c r="E354" s="515" t="s">
        <v>1119</v>
      </c>
    </row>
    <row r="356" spans="5:8" x14ac:dyDescent="0.25">
      <c r="E356" t="s">
        <v>1056</v>
      </c>
    </row>
    <row r="357" spans="5:8" x14ac:dyDescent="0.25">
      <c r="E357" t="s">
        <v>1120</v>
      </c>
    </row>
    <row r="358" spans="5:8" ht="16.5" x14ac:dyDescent="0.25">
      <c r="E358" t="s">
        <v>1121</v>
      </c>
      <c r="H358" s="275">
        <v>5859</v>
      </c>
    </row>
    <row r="359" spans="5:8" x14ac:dyDescent="0.25">
      <c r="E359" t="s">
        <v>1058</v>
      </c>
    </row>
    <row r="364" spans="5:8" s="315" customFormat="1" ht="18.75" x14ac:dyDescent="0.3">
      <c r="E364" s="515" t="s">
        <v>1122</v>
      </c>
    </row>
    <row r="365" spans="5:8" s="315" customFormat="1" x14ac:dyDescent="0.25"/>
    <row r="366" spans="5:8" s="315" customFormat="1" x14ac:dyDescent="0.25">
      <c r="E366" s="315" t="s">
        <v>1056</v>
      </c>
    </row>
    <row r="367" spans="5:8" s="315" customFormat="1" x14ac:dyDescent="0.25">
      <c r="E367" s="315" t="s">
        <v>1120</v>
      </c>
    </row>
    <row r="368" spans="5:8" s="315" customFormat="1" ht="16.5" x14ac:dyDescent="0.25">
      <c r="E368" s="315" t="s">
        <v>1089</v>
      </c>
      <c r="H368" s="275"/>
    </row>
    <row r="369" spans="5:8" s="315" customFormat="1" x14ac:dyDescent="0.25">
      <c r="E369" s="315" t="s">
        <v>1058</v>
      </c>
    </row>
    <row r="370" spans="5:8" s="315" customFormat="1" x14ac:dyDescent="0.25"/>
    <row r="371" spans="5:8" s="315" customFormat="1" x14ac:dyDescent="0.25">
      <c r="E371" s="315" t="s">
        <v>1123</v>
      </c>
    </row>
    <row r="372" spans="5:8" ht="16.5" x14ac:dyDescent="0.25">
      <c r="E372" t="s">
        <v>1124</v>
      </c>
      <c r="H372" s="275">
        <v>5629</v>
      </c>
    </row>
    <row r="373" spans="5:8" ht="16.5" x14ac:dyDescent="0.25">
      <c r="E373" t="s">
        <v>1125</v>
      </c>
      <c r="H373" s="275">
        <v>6759</v>
      </c>
    </row>
    <row r="374" spans="5:8" s="315" customFormat="1" ht="16.5" x14ac:dyDescent="0.25">
      <c r="H374" s="275"/>
    </row>
    <row r="376" spans="5:8" s="315" customFormat="1" ht="18.75" x14ac:dyDescent="0.3">
      <c r="E376" s="515" t="s">
        <v>1122</v>
      </c>
    </row>
    <row r="377" spans="5:8" s="315" customFormat="1" x14ac:dyDescent="0.25"/>
    <row r="378" spans="5:8" s="315" customFormat="1" x14ac:dyDescent="0.25">
      <c r="E378" s="315" t="s">
        <v>1056</v>
      </c>
    </row>
    <row r="379" spans="5:8" s="315" customFormat="1" x14ac:dyDescent="0.25">
      <c r="E379" s="315" t="s">
        <v>1126</v>
      </c>
    </row>
    <row r="380" spans="5:8" s="315" customFormat="1" ht="16.5" x14ac:dyDescent="0.25">
      <c r="E380" s="315" t="s">
        <v>1089</v>
      </c>
      <c r="H380" s="275"/>
    </row>
    <row r="381" spans="5:8" s="315" customFormat="1" x14ac:dyDescent="0.25">
      <c r="E381" s="315" t="s">
        <v>1058</v>
      </c>
    </row>
    <row r="382" spans="5:8" s="315" customFormat="1" x14ac:dyDescent="0.25"/>
    <row r="383" spans="5:8" s="315" customFormat="1" x14ac:dyDescent="0.25">
      <c r="E383" s="315" t="s">
        <v>1123</v>
      </c>
    </row>
    <row r="384" spans="5:8" s="315" customFormat="1" ht="16.5" x14ac:dyDescent="0.25">
      <c r="E384" s="315" t="s">
        <v>1124</v>
      </c>
      <c r="H384" s="275">
        <v>11259</v>
      </c>
    </row>
    <row r="385" spans="5:8" s="315" customFormat="1" ht="16.5" x14ac:dyDescent="0.25">
      <c r="E385" s="315" t="s">
        <v>1125</v>
      </c>
      <c r="H385" s="275">
        <v>13509</v>
      </c>
    </row>
    <row r="388" spans="5:8" s="315" customFormat="1" ht="18.75" x14ac:dyDescent="0.3">
      <c r="E388" s="515" t="s">
        <v>1127</v>
      </c>
    </row>
    <row r="389" spans="5:8" s="315" customFormat="1" x14ac:dyDescent="0.25"/>
    <row r="390" spans="5:8" s="315" customFormat="1" x14ac:dyDescent="0.25">
      <c r="E390" s="315" t="s">
        <v>1128</v>
      </c>
    </row>
    <row r="391" spans="5:8" s="315" customFormat="1" x14ac:dyDescent="0.25">
      <c r="E391" s="315" t="s">
        <v>1058</v>
      </c>
    </row>
    <row r="392" spans="5:8" s="315" customFormat="1" x14ac:dyDescent="0.25"/>
    <row r="393" spans="5:8" s="315" customFormat="1" x14ac:dyDescent="0.25">
      <c r="E393" s="315" t="s">
        <v>1059</v>
      </c>
    </row>
    <row r="394" spans="5:8" s="315" customFormat="1" ht="16.5" x14ac:dyDescent="0.25">
      <c r="E394" s="218" t="s">
        <v>1061</v>
      </c>
      <c r="H394" s="275">
        <v>2439</v>
      </c>
    </row>
    <row r="395" spans="5:8" s="315" customFormat="1" ht="16.5" x14ac:dyDescent="0.25">
      <c r="E395" s="218" t="s">
        <v>1062</v>
      </c>
      <c r="H395" s="275">
        <v>4869</v>
      </c>
    </row>
    <row r="398" spans="5:8" s="315" customFormat="1" ht="18.75" x14ac:dyDescent="0.3">
      <c r="E398" s="515" t="s">
        <v>1127</v>
      </c>
    </row>
    <row r="399" spans="5:8" s="315" customFormat="1" x14ac:dyDescent="0.25"/>
    <row r="400" spans="5:8" s="315" customFormat="1" x14ac:dyDescent="0.25">
      <c r="E400" s="315" t="s">
        <v>1056</v>
      </c>
    </row>
    <row r="401" spans="5:8" s="315" customFormat="1" x14ac:dyDescent="0.25">
      <c r="E401" s="315" t="s">
        <v>1058</v>
      </c>
    </row>
    <row r="402" spans="5:8" s="315" customFormat="1" x14ac:dyDescent="0.25"/>
    <row r="403" spans="5:8" s="315" customFormat="1" x14ac:dyDescent="0.25">
      <c r="E403" s="315" t="s">
        <v>1059</v>
      </c>
    </row>
    <row r="404" spans="5:8" s="315" customFormat="1" ht="16.5" x14ac:dyDescent="0.25">
      <c r="E404" s="218" t="s">
        <v>1061</v>
      </c>
      <c r="H404" s="275">
        <v>7299</v>
      </c>
    </row>
    <row r="405" spans="5:8" s="315" customFormat="1" ht="16.5" x14ac:dyDescent="0.25">
      <c r="E405" s="218" t="s">
        <v>1062</v>
      </c>
      <c r="H405" s="275">
        <v>14599</v>
      </c>
    </row>
    <row r="406" spans="5:8" s="315" customFormat="1" ht="16.5" x14ac:dyDescent="0.25">
      <c r="E406" s="218" t="s">
        <v>1064</v>
      </c>
      <c r="H406" s="275">
        <v>29199</v>
      </c>
    </row>
    <row r="407" spans="5:8" s="315" customFormat="1" x14ac:dyDescent="0.25"/>
    <row r="409" spans="5:8" s="315" customFormat="1" ht="18.75" x14ac:dyDescent="0.3">
      <c r="E409" s="515" t="s">
        <v>1129</v>
      </c>
    </row>
    <row r="410" spans="5:8" s="315" customFormat="1" x14ac:dyDescent="0.25"/>
    <row r="411" spans="5:8" s="315" customFormat="1" x14ac:dyDescent="0.25">
      <c r="E411" s="315" t="s">
        <v>1128</v>
      </c>
    </row>
    <row r="412" spans="5:8" s="315" customFormat="1" x14ac:dyDescent="0.25">
      <c r="E412" s="315" t="s">
        <v>1058</v>
      </c>
    </row>
    <row r="413" spans="5:8" s="315" customFormat="1" x14ac:dyDescent="0.25"/>
    <row r="414" spans="5:8" s="315" customFormat="1" x14ac:dyDescent="0.25">
      <c r="E414" s="315" t="s">
        <v>1059</v>
      </c>
    </row>
    <row r="415" spans="5:8" s="315" customFormat="1" ht="16.5" x14ac:dyDescent="0.25">
      <c r="E415" s="218" t="s">
        <v>1061</v>
      </c>
      <c r="H415" s="275">
        <v>2679</v>
      </c>
    </row>
    <row r="416" spans="5:8" s="315" customFormat="1" ht="16.5" x14ac:dyDescent="0.25">
      <c r="E416" s="218" t="s">
        <v>1062</v>
      </c>
      <c r="H416" s="275">
        <v>5359</v>
      </c>
    </row>
    <row r="417" spans="1:10" s="315" customFormat="1" x14ac:dyDescent="0.25"/>
    <row r="418" spans="1:10" s="315" customFormat="1" x14ac:dyDescent="0.25"/>
    <row r="420" spans="1:10" s="315" customFormat="1" ht="18.75" x14ac:dyDescent="0.3">
      <c r="E420" s="515" t="s">
        <v>1129</v>
      </c>
    </row>
    <row r="421" spans="1:10" s="315" customFormat="1" x14ac:dyDescent="0.25"/>
    <row r="422" spans="1:10" s="315" customFormat="1" x14ac:dyDescent="0.25">
      <c r="E422" s="315" t="s">
        <v>1056</v>
      </c>
    </row>
    <row r="423" spans="1:10" s="315" customFormat="1" x14ac:dyDescent="0.25">
      <c r="E423" s="315" t="s">
        <v>1058</v>
      </c>
    </row>
    <row r="424" spans="1:10" s="315" customFormat="1" x14ac:dyDescent="0.25"/>
    <row r="425" spans="1:10" s="315" customFormat="1" x14ac:dyDescent="0.25">
      <c r="E425" s="315" t="s">
        <v>1059</v>
      </c>
    </row>
    <row r="426" spans="1:10" s="315" customFormat="1" ht="16.5" x14ac:dyDescent="0.25">
      <c r="E426" s="218" t="s">
        <v>1061</v>
      </c>
      <c r="H426" s="275">
        <v>8029</v>
      </c>
    </row>
    <row r="427" spans="1:10" s="315" customFormat="1" ht="16.5" x14ac:dyDescent="0.25">
      <c r="E427" s="218" t="s">
        <v>1062</v>
      </c>
      <c r="H427" s="275">
        <v>16059</v>
      </c>
    </row>
    <row r="428" spans="1:10" s="315" customFormat="1" ht="16.5" x14ac:dyDescent="0.25">
      <c r="E428" s="218" t="s">
        <v>1064</v>
      </c>
      <c r="H428" s="275">
        <v>32119</v>
      </c>
    </row>
    <row r="429" spans="1:10" s="315" customFormat="1" x14ac:dyDescent="0.25"/>
    <row r="430" spans="1:10" s="316" customFormat="1" ht="16.5" x14ac:dyDescent="0.3">
      <c r="J430" s="25"/>
    </row>
    <row r="431" spans="1:10" s="316" customFormat="1" ht="16.5" x14ac:dyDescent="0.3">
      <c r="A431" s="449"/>
      <c r="B431" s="449"/>
      <c r="C431" s="449"/>
      <c r="D431" s="449"/>
      <c r="E431" s="449"/>
      <c r="F431" s="449"/>
      <c r="G431" s="449"/>
      <c r="H431" s="449"/>
      <c r="I431" s="449"/>
      <c r="J431" s="25"/>
    </row>
    <row r="432" spans="1:10" s="316" customFormat="1" ht="16.5" x14ac:dyDescent="0.3">
      <c r="I432" s="91" t="s">
        <v>1261</v>
      </c>
      <c r="J432" s="162"/>
    </row>
    <row r="433" spans="9:10" s="316" customFormat="1" ht="16.5" x14ac:dyDescent="0.3">
      <c r="I433" s="49" t="s">
        <v>1249</v>
      </c>
      <c r="J433" s="163"/>
    </row>
    <row r="434" spans="9:10" s="316" customFormat="1" ht="16.5" x14ac:dyDescent="0.3">
      <c r="I434" s="49" t="s">
        <v>1246</v>
      </c>
      <c r="J434" s="163"/>
    </row>
    <row r="435" spans="9:10" s="316" customFormat="1" ht="16.5" x14ac:dyDescent="0.3">
      <c r="I435" s="517" t="s">
        <v>1251</v>
      </c>
      <c r="J435" s="125"/>
    </row>
    <row r="436" spans="9:10" s="316" customFormat="1" ht="16.5" x14ac:dyDescent="0.3">
      <c r="I436" s="518" t="s">
        <v>1252</v>
      </c>
      <c r="J436" s="125"/>
    </row>
  </sheetData>
  <sheetProtection algorithmName="SHA-512" hashValue="B4h67KfKLH2IdXOcLAtuBf0ft36VchDEvPc/s4nA6ve+KhnievjLxm6PTk8hVXKxwy5vgks3IoRF+r70GnZLTA==" saltValue="OaUnx4P3prOYEBBYx9398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432:I436" name="Диапазон1_3"/>
  </protectedRanges>
  <hyperlinks>
    <hyperlink ref="I3" r:id="rId1" display="info@optimaservis.su"/>
    <hyperlink ref="I2" r:id="rId2" display="www.optimaservis.su"/>
    <hyperlink ref="I435" r:id="rId3"/>
    <hyperlink ref="I436" r:id="rId4"/>
  </hyperlinks>
  <pageMargins left="0.7" right="0.7" top="0.75" bottom="0.75" header="0.3" footer="0.3"/>
  <pageSetup paperSize="9" orientation="portrait" r:id="rId5"/>
  <drawing r:id="rId6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J115"/>
  <sheetViews>
    <sheetView showGridLines="0" workbookViewId="0">
      <selection activeCell="F8" sqref="F8"/>
    </sheetView>
  </sheetViews>
  <sheetFormatPr defaultRowHeight="15" x14ac:dyDescent="0.25"/>
  <cols>
    <col min="7" max="7" width="24.28515625" customWidth="1"/>
    <col min="8" max="8" width="10.140625" customWidth="1"/>
    <col min="9" max="9" width="10.8554687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1250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1249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3.25" x14ac:dyDescent="0.25">
      <c r="A8" s="513" t="s">
        <v>1130</v>
      </c>
    </row>
    <row r="10" spans="1:10" ht="15.75" x14ac:dyDescent="0.25">
      <c r="E10" s="499" t="s">
        <v>1131</v>
      </c>
    </row>
    <row r="12" spans="1:10" x14ac:dyDescent="0.25">
      <c r="E12" t="s">
        <v>1132</v>
      </c>
    </row>
    <row r="13" spans="1:10" ht="16.5" x14ac:dyDescent="0.25">
      <c r="E13" t="s">
        <v>1133</v>
      </c>
      <c r="I13" s="275">
        <v>273</v>
      </c>
    </row>
    <row r="14" spans="1:10" x14ac:dyDescent="0.25">
      <c r="E14" t="s">
        <v>1134</v>
      </c>
    </row>
    <row r="15" spans="1:10" x14ac:dyDescent="0.25">
      <c r="E15" t="s">
        <v>1089</v>
      </c>
    </row>
    <row r="16" spans="1:10" x14ac:dyDescent="0.25">
      <c r="E16" t="s">
        <v>1135</v>
      </c>
    </row>
    <row r="19" spans="5:9" s="315" customFormat="1" x14ac:dyDescent="0.25"/>
    <row r="20" spans="5:9" s="315" customFormat="1" ht="15.75" x14ac:dyDescent="0.25">
      <c r="E20" s="499" t="s">
        <v>1131</v>
      </c>
    </row>
    <row r="21" spans="5:9" s="315" customFormat="1" x14ac:dyDescent="0.25"/>
    <row r="22" spans="5:9" s="315" customFormat="1" x14ac:dyDescent="0.25">
      <c r="E22" t="s">
        <v>1136</v>
      </c>
    </row>
    <row r="23" spans="5:9" s="315" customFormat="1" ht="16.5" x14ac:dyDescent="0.25">
      <c r="E23" s="315" t="s">
        <v>1133</v>
      </c>
      <c r="I23" s="275" t="s">
        <v>141</v>
      </c>
    </row>
    <row r="24" spans="5:9" s="315" customFormat="1" x14ac:dyDescent="0.25">
      <c r="E24" s="315" t="s">
        <v>1134</v>
      </c>
    </row>
    <row r="25" spans="5:9" s="315" customFormat="1" x14ac:dyDescent="0.25">
      <c r="E25" t="s">
        <v>1137</v>
      </c>
    </row>
    <row r="26" spans="5:9" s="315" customFormat="1" x14ac:dyDescent="0.25">
      <c r="E26" s="315" t="s">
        <v>1135</v>
      </c>
    </row>
    <row r="27" spans="5:9" s="315" customFormat="1" x14ac:dyDescent="0.25"/>
    <row r="29" spans="5:9" s="315" customFormat="1" x14ac:dyDescent="0.25"/>
    <row r="30" spans="5:9" s="315" customFormat="1" ht="15.75" x14ac:dyDescent="0.25">
      <c r="E30" s="499" t="s">
        <v>1138</v>
      </c>
    </row>
    <row r="31" spans="5:9" s="315" customFormat="1" x14ac:dyDescent="0.25"/>
    <row r="32" spans="5:9" s="315" customFormat="1" x14ac:dyDescent="0.25">
      <c r="E32" t="s">
        <v>1139</v>
      </c>
    </row>
    <row r="33" spans="5:9" s="315" customFormat="1" ht="16.5" x14ac:dyDescent="0.25">
      <c r="E33" t="s">
        <v>1140</v>
      </c>
      <c r="I33" s="275"/>
    </row>
    <row r="34" spans="5:9" s="315" customFormat="1" ht="16.5" x14ac:dyDescent="0.25">
      <c r="E34" t="s">
        <v>1141</v>
      </c>
      <c r="I34" s="275">
        <v>195</v>
      </c>
    </row>
    <row r="35" spans="5:9" s="315" customFormat="1" x14ac:dyDescent="0.25">
      <c r="E35" t="s">
        <v>1089</v>
      </c>
    </row>
    <row r="36" spans="5:9" s="315" customFormat="1" x14ac:dyDescent="0.25">
      <c r="E36" t="s">
        <v>1142</v>
      </c>
    </row>
    <row r="37" spans="5:9" s="315" customFormat="1" x14ac:dyDescent="0.25">
      <c r="E37" s="315" t="s">
        <v>1135</v>
      </c>
    </row>
    <row r="38" spans="5:9" s="315" customFormat="1" x14ac:dyDescent="0.25"/>
    <row r="39" spans="5:9" s="315" customFormat="1" x14ac:dyDescent="0.25"/>
    <row r="40" spans="5:9" s="315" customFormat="1" x14ac:dyDescent="0.25"/>
    <row r="41" spans="5:9" s="315" customFormat="1" ht="15.75" x14ac:dyDescent="0.25">
      <c r="E41" s="499" t="s">
        <v>1138</v>
      </c>
    </row>
    <row r="42" spans="5:9" s="315" customFormat="1" x14ac:dyDescent="0.25"/>
    <row r="43" spans="5:9" s="315" customFormat="1" x14ac:dyDescent="0.25">
      <c r="E43" t="s">
        <v>1146</v>
      </c>
    </row>
    <row r="44" spans="5:9" s="315" customFormat="1" ht="16.5" x14ac:dyDescent="0.25">
      <c r="E44" t="s">
        <v>1147</v>
      </c>
      <c r="I44" s="275"/>
    </row>
    <row r="45" spans="5:9" s="315" customFormat="1" ht="16.5" x14ac:dyDescent="0.25">
      <c r="E45" t="s">
        <v>1148</v>
      </c>
      <c r="I45" s="275">
        <v>265</v>
      </c>
    </row>
    <row r="46" spans="5:9" s="315" customFormat="1" x14ac:dyDescent="0.25">
      <c r="E46" s="315" t="s">
        <v>1089</v>
      </c>
    </row>
    <row r="47" spans="5:9" s="315" customFormat="1" x14ac:dyDescent="0.25">
      <c r="E47" s="315" t="s">
        <v>1142</v>
      </c>
    </row>
    <row r="48" spans="5:9" s="315" customFormat="1" x14ac:dyDescent="0.25">
      <c r="E48" s="315" t="s">
        <v>1135</v>
      </c>
    </row>
    <row r="49" spans="1:9" s="315" customFormat="1" x14ac:dyDescent="0.25"/>
    <row r="51" spans="1:9" s="315" customFormat="1" x14ac:dyDescent="0.25"/>
    <row r="52" spans="1:9" s="315" customFormat="1" ht="15.75" x14ac:dyDescent="0.25">
      <c r="E52" s="499" t="s">
        <v>1143</v>
      </c>
    </row>
    <row r="53" spans="1:9" s="315" customFormat="1" x14ac:dyDescent="0.25"/>
    <row r="54" spans="1:9" s="315" customFormat="1" x14ac:dyDescent="0.25">
      <c r="E54" t="s">
        <v>1144</v>
      </c>
    </row>
    <row r="55" spans="1:9" s="315" customFormat="1" ht="16.5" x14ac:dyDescent="0.25">
      <c r="E55" t="s">
        <v>1145</v>
      </c>
      <c r="I55" s="275"/>
    </row>
    <row r="56" spans="1:9" s="315" customFormat="1" ht="16.5" x14ac:dyDescent="0.25">
      <c r="E56" t="s">
        <v>1149</v>
      </c>
      <c r="I56" s="275">
        <v>830</v>
      </c>
    </row>
    <row r="57" spans="1:9" s="315" customFormat="1" x14ac:dyDescent="0.25">
      <c r="E57" s="315" t="s">
        <v>1089</v>
      </c>
    </row>
    <row r="58" spans="1:9" s="315" customFormat="1" x14ac:dyDescent="0.25">
      <c r="E58" s="315" t="s">
        <v>1142</v>
      </c>
    </row>
    <row r="59" spans="1:9" s="315" customFormat="1" x14ac:dyDescent="0.25">
      <c r="E59" s="315" t="s">
        <v>1135</v>
      </c>
    </row>
    <row r="60" spans="1:9" s="315" customFormat="1" x14ac:dyDescent="0.25"/>
    <row r="62" spans="1:9" s="315" customFormat="1" ht="23.25" x14ac:dyDescent="0.25">
      <c r="A62" s="513" t="s">
        <v>1150</v>
      </c>
    </row>
    <row r="64" spans="1:9" s="315" customFormat="1" x14ac:dyDescent="0.25"/>
    <row r="65" spans="5:9" s="315" customFormat="1" ht="15.75" x14ac:dyDescent="0.25">
      <c r="E65" s="499" t="s">
        <v>1151</v>
      </c>
    </row>
    <row r="66" spans="5:9" s="315" customFormat="1" x14ac:dyDescent="0.25"/>
    <row r="67" spans="5:9" s="315" customFormat="1" x14ac:dyDescent="0.25">
      <c r="E67" t="s">
        <v>1152</v>
      </c>
    </row>
    <row r="68" spans="5:9" s="315" customFormat="1" ht="16.5" x14ac:dyDescent="0.25">
      <c r="E68" t="s">
        <v>1153</v>
      </c>
      <c r="I68" s="275"/>
    </row>
    <row r="69" spans="5:9" s="315" customFormat="1" x14ac:dyDescent="0.25">
      <c r="E69" t="s">
        <v>1154</v>
      </c>
    </row>
    <row r="70" spans="5:9" s="315" customFormat="1" x14ac:dyDescent="0.25">
      <c r="E70" t="s">
        <v>1155</v>
      </c>
    </row>
    <row r="71" spans="5:9" s="315" customFormat="1" x14ac:dyDescent="0.25">
      <c r="E71" t="s">
        <v>1156</v>
      </c>
    </row>
    <row r="72" spans="5:9" s="315" customFormat="1" x14ac:dyDescent="0.25">
      <c r="E72" t="s">
        <v>1157</v>
      </c>
    </row>
    <row r="73" spans="5:9" s="315" customFormat="1" x14ac:dyDescent="0.25">
      <c r="E73" t="s">
        <v>1158</v>
      </c>
    </row>
    <row r="75" spans="5:9" x14ac:dyDescent="0.25">
      <c r="E75" t="s">
        <v>1159</v>
      </c>
    </row>
    <row r="76" spans="5:9" ht="16.5" x14ac:dyDescent="0.25">
      <c r="E76" s="218" t="s">
        <v>1160</v>
      </c>
      <c r="I76" s="275">
        <v>550</v>
      </c>
    </row>
    <row r="77" spans="5:9" s="315" customFormat="1" ht="16.5" x14ac:dyDescent="0.25">
      <c r="E77" s="218" t="s">
        <v>1161</v>
      </c>
      <c r="I77" s="275">
        <v>1100</v>
      </c>
    </row>
    <row r="80" spans="5:9" s="315" customFormat="1" ht="15.75" x14ac:dyDescent="0.25">
      <c r="E80" s="499" t="s">
        <v>1151</v>
      </c>
    </row>
    <row r="81" spans="5:9" s="315" customFormat="1" x14ac:dyDescent="0.25"/>
    <row r="82" spans="5:9" s="315" customFormat="1" x14ac:dyDescent="0.25">
      <c r="E82" t="s">
        <v>1162</v>
      </c>
    </row>
    <row r="83" spans="5:9" s="315" customFormat="1" ht="16.5" x14ac:dyDescent="0.25">
      <c r="E83" s="315" t="s">
        <v>1153</v>
      </c>
      <c r="I83" s="275"/>
    </row>
    <row r="84" spans="5:9" s="315" customFormat="1" x14ac:dyDescent="0.25">
      <c r="E84" t="s">
        <v>1163</v>
      </c>
    </row>
    <row r="85" spans="5:9" s="315" customFormat="1" x14ac:dyDescent="0.25">
      <c r="E85" t="s">
        <v>1164</v>
      </c>
    </row>
    <row r="86" spans="5:9" s="315" customFormat="1" x14ac:dyDescent="0.25">
      <c r="E86" t="s">
        <v>1165</v>
      </c>
    </row>
    <row r="87" spans="5:9" s="315" customFormat="1" x14ac:dyDescent="0.25">
      <c r="E87" s="315" t="s">
        <v>1157</v>
      </c>
    </row>
    <row r="88" spans="5:9" s="315" customFormat="1" x14ac:dyDescent="0.25">
      <c r="E88" t="s">
        <v>1166</v>
      </c>
    </row>
    <row r="89" spans="5:9" s="315" customFormat="1" x14ac:dyDescent="0.25"/>
    <row r="90" spans="5:9" s="315" customFormat="1" x14ac:dyDescent="0.25">
      <c r="E90" s="315" t="s">
        <v>1159</v>
      </c>
    </row>
    <row r="91" spans="5:9" s="315" customFormat="1" ht="16.5" x14ac:dyDescent="0.25">
      <c r="E91" s="218" t="s">
        <v>1160</v>
      </c>
      <c r="I91" s="275">
        <v>350</v>
      </c>
    </row>
    <row r="92" spans="5:9" s="315" customFormat="1" ht="16.5" x14ac:dyDescent="0.25">
      <c r="E92" s="218" t="s">
        <v>1161</v>
      </c>
      <c r="I92" s="275">
        <v>650</v>
      </c>
    </row>
    <row r="95" spans="5:9" s="315" customFormat="1" ht="15.75" x14ac:dyDescent="0.25">
      <c r="E95" s="499" t="s">
        <v>1167</v>
      </c>
    </row>
    <row r="96" spans="5:9" s="315" customFormat="1" x14ac:dyDescent="0.25"/>
    <row r="97" spans="1:10" s="315" customFormat="1" x14ac:dyDescent="0.25">
      <c r="E97" t="s">
        <v>1168</v>
      </c>
    </row>
    <row r="98" spans="1:10" s="315" customFormat="1" ht="16.5" x14ac:dyDescent="0.25">
      <c r="E98" s="315" t="s">
        <v>1153</v>
      </c>
      <c r="I98" s="275"/>
    </row>
    <row r="99" spans="1:10" s="315" customFormat="1" x14ac:dyDescent="0.25">
      <c r="E99" t="s">
        <v>1169</v>
      </c>
    </row>
    <row r="100" spans="1:10" s="315" customFormat="1" x14ac:dyDescent="0.25">
      <c r="E100" t="s">
        <v>1170</v>
      </c>
    </row>
    <row r="101" spans="1:10" s="315" customFormat="1" x14ac:dyDescent="0.25">
      <c r="E101" s="315" t="s">
        <v>1165</v>
      </c>
    </row>
    <row r="102" spans="1:10" s="315" customFormat="1" x14ac:dyDescent="0.25">
      <c r="E102" s="315" t="s">
        <v>1157</v>
      </c>
    </row>
    <row r="103" spans="1:10" s="315" customFormat="1" x14ac:dyDescent="0.25">
      <c r="E103" s="315" t="s">
        <v>1166</v>
      </c>
    </row>
    <row r="104" spans="1:10" s="315" customFormat="1" x14ac:dyDescent="0.25"/>
    <row r="105" spans="1:10" s="315" customFormat="1" x14ac:dyDescent="0.25">
      <c r="E105" s="315" t="s">
        <v>1159</v>
      </c>
    </row>
    <row r="106" spans="1:10" s="315" customFormat="1" ht="16.5" x14ac:dyDescent="0.25">
      <c r="E106" s="218" t="s">
        <v>1160</v>
      </c>
      <c r="I106" s="275">
        <v>550</v>
      </c>
    </row>
    <row r="107" spans="1:10" s="315" customFormat="1" ht="16.5" x14ac:dyDescent="0.25">
      <c r="E107" s="218" t="s">
        <v>1161</v>
      </c>
      <c r="I107" s="275">
        <v>575</v>
      </c>
    </row>
    <row r="109" spans="1:10" s="316" customFormat="1" ht="16.5" x14ac:dyDescent="0.3">
      <c r="J109" s="25"/>
    </row>
    <row r="110" spans="1:10" s="316" customFormat="1" ht="16.5" x14ac:dyDescent="0.3">
      <c r="A110" s="449"/>
      <c r="B110" s="449"/>
      <c r="C110" s="449"/>
      <c r="D110" s="449"/>
      <c r="E110" s="449"/>
      <c r="F110" s="449"/>
      <c r="G110" s="449"/>
      <c r="H110" s="449"/>
      <c r="I110" s="449"/>
      <c r="J110" s="25"/>
    </row>
    <row r="111" spans="1:10" s="316" customFormat="1" ht="16.5" x14ac:dyDescent="0.3">
      <c r="I111" s="91" t="s">
        <v>1261</v>
      </c>
      <c r="J111" s="162"/>
    </row>
    <row r="112" spans="1:10" s="316" customFormat="1" ht="16.5" x14ac:dyDescent="0.3">
      <c r="I112" s="49" t="s">
        <v>1249</v>
      </c>
      <c r="J112" s="163"/>
    </row>
    <row r="113" spans="9:10" s="316" customFormat="1" ht="16.5" x14ac:dyDescent="0.3">
      <c r="I113" s="49" t="s">
        <v>1246</v>
      </c>
      <c r="J113" s="163"/>
    </row>
    <row r="114" spans="9:10" s="316" customFormat="1" ht="16.5" x14ac:dyDescent="0.3">
      <c r="I114" s="517" t="s">
        <v>1252</v>
      </c>
      <c r="J114" s="125"/>
    </row>
    <row r="115" spans="9:10" s="316" customFormat="1" ht="16.5" x14ac:dyDescent="0.3">
      <c r="I115" s="518" t="s">
        <v>1252</v>
      </c>
      <c r="J115" s="125"/>
    </row>
  </sheetData>
  <sheetProtection algorithmName="SHA-512" hashValue="A2cVycZZyngsvlw+kSVOvjugmvY6Op9fEINNuW4deQcuTIPtMTh1fvQHrpxwPJLg0svBEVPaR7z2/LwExYEQQw==" saltValue="w8/YHy1MmvoFMs9y9VuZZ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111:I115" name="Диапазон1_3"/>
  </protectedRanges>
  <hyperlinks>
    <hyperlink ref="I3" r:id="rId1" display="info@optimaservis.su"/>
    <hyperlink ref="I2" r:id="rId2" display="www.optimaservis.su"/>
    <hyperlink ref="I114" r:id="rId3"/>
    <hyperlink ref="I115" r:id="rId4"/>
  </hyperlinks>
  <pageMargins left="0.7" right="0.7" top="0.75" bottom="0.75" header="0.3" footer="0.3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O79"/>
  <sheetViews>
    <sheetView showGridLines="0" zoomScaleNormal="100" workbookViewId="0">
      <selection activeCell="E8" sqref="E8"/>
    </sheetView>
  </sheetViews>
  <sheetFormatPr defaultRowHeight="16.5" x14ac:dyDescent="0.3"/>
  <cols>
    <col min="1" max="1" width="9.140625" style="15" customWidth="1"/>
    <col min="2" max="2" width="18.7109375" style="15" customWidth="1"/>
    <col min="3" max="5" width="9.140625" style="15"/>
    <col min="6" max="6" width="10.85546875" style="15" customWidth="1"/>
    <col min="7" max="7" width="17.140625" style="15" customWidth="1"/>
    <col min="8" max="8" width="9.140625" style="15" customWidth="1"/>
    <col min="9" max="9" width="9.140625" style="15"/>
    <col min="10" max="10" width="13.5703125" style="95" customWidth="1"/>
    <col min="11" max="11" width="11.7109375" style="233" customWidth="1"/>
    <col min="12" max="12" width="9.140625" style="15" customWidth="1"/>
    <col min="13" max="16384" width="9.140625" style="15"/>
  </cols>
  <sheetData>
    <row r="1" spans="1:15" x14ac:dyDescent="0.3">
      <c r="F1" s="29"/>
      <c r="J1" s="29" t="s">
        <v>1253</v>
      </c>
    </row>
    <row r="2" spans="1:15" x14ac:dyDescent="0.3">
      <c r="F2" s="32"/>
      <c r="J2" s="378" t="s">
        <v>1247</v>
      </c>
    </row>
    <row r="3" spans="1:15" x14ac:dyDescent="0.3">
      <c r="F3" s="33"/>
      <c r="J3" s="379" t="s">
        <v>1248</v>
      </c>
    </row>
    <row r="4" spans="1:15" x14ac:dyDescent="0.3">
      <c r="F4" s="29"/>
      <c r="J4" s="29" t="s">
        <v>1249</v>
      </c>
    </row>
    <row r="6" spans="1:15" x14ac:dyDescent="0.3">
      <c r="A6" s="41"/>
    </row>
    <row r="8" spans="1:15" ht="34.5" x14ac:dyDescent="0.6">
      <c r="A8" s="382" t="s">
        <v>7</v>
      </c>
      <c r="I8" s="60"/>
      <c r="J8" s="36" t="s">
        <v>92</v>
      </c>
    </row>
    <row r="9" spans="1:15" s="316" customFormat="1" ht="18.75" customHeight="1" x14ac:dyDescent="0.6">
      <c r="A9" s="382"/>
      <c r="I9" s="318"/>
      <c r="J9" s="36"/>
      <c r="K9" s="233"/>
    </row>
    <row r="10" spans="1:15" ht="23.25" customHeight="1" x14ac:dyDescent="0.35">
      <c r="A10" s="383" t="s">
        <v>714</v>
      </c>
      <c r="B10" s="316"/>
      <c r="C10" s="316"/>
      <c r="D10" s="316"/>
      <c r="E10" s="316"/>
      <c r="F10" s="316"/>
      <c r="G10" s="316"/>
      <c r="H10" s="316"/>
      <c r="I10" s="316"/>
    </row>
    <row r="11" spans="1:15" ht="93" customHeight="1" x14ac:dyDescent="0.3">
      <c r="A11" s="316"/>
      <c r="B11" s="316"/>
      <c r="C11" s="537" t="s">
        <v>8</v>
      </c>
      <c r="D11" s="537"/>
      <c r="E11" s="537"/>
      <c r="F11" s="537"/>
      <c r="G11" s="101" t="s">
        <v>715</v>
      </c>
      <c r="H11" s="101"/>
      <c r="I11" s="101"/>
      <c r="J11" s="251">
        <v>4990</v>
      </c>
      <c r="K11" s="234"/>
    </row>
    <row r="12" spans="1:15" ht="17.25" customHeight="1" x14ac:dyDescent="0.3">
      <c r="I12" s="106"/>
      <c r="J12" s="107"/>
    </row>
    <row r="13" spans="1:15" ht="17.25" customHeight="1" x14ac:dyDescent="0.35">
      <c r="A13" s="383" t="s">
        <v>15</v>
      </c>
    </row>
    <row r="14" spans="1:15" ht="99.75" customHeight="1" x14ac:dyDescent="0.3">
      <c r="C14" s="537" t="s">
        <v>8</v>
      </c>
      <c r="D14" s="537"/>
      <c r="E14" s="537"/>
      <c r="F14" s="537"/>
      <c r="G14" s="101" t="s">
        <v>9</v>
      </c>
      <c r="H14" s="101"/>
      <c r="I14" s="101"/>
      <c r="J14" s="251">
        <v>4990</v>
      </c>
      <c r="K14" s="234"/>
    </row>
    <row r="15" spans="1:15" ht="99.75" customHeight="1" x14ac:dyDescent="0.3">
      <c r="C15" s="533" t="s">
        <v>10</v>
      </c>
      <c r="D15" s="533"/>
      <c r="E15" s="533"/>
      <c r="F15" s="533"/>
      <c r="G15" s="104" t="s">
        <v>9</v>
      </c>
      <c r="H15" s="104"/>
      <c r="I15" s="104"/>
      <c r="J15" s="251">
        <v>5990</v>
      </c>
      <c r="K15" s="234"/>
    </row>
    <row r="16" spans="1:15" ht="96" customHeight="1" x14ac:dyDescent="0.3">
      <c r="C16" s="533" t="s">
        <v>331</v>
      </c>
      <c r="D16" s="533"/>
      <c r="E16" s="533"/>
      <c r="F16" s="533"/>
      <c r="G16" s="104" t="s">
        <v>11</v>
      </c>
      <c r="H16" s="104"/>
      <c r="I16" s="104"/>
      <c r="J16" s="251">
        <v>9990</v>
      </c>
      <c r="K16" s="234"/>
      <c r="O16"/>
    </row>
    <row r="17" spans="1:15" ht="99.75" customHeight="1" x14ac:dyDescent="0.3">
      <c r="C17" s="533" t="s">
        <v>330</v>
      </c>
      <c r="D17" s="533"/>
      <c r="E17" s="533"/>
      <c r="F17" s="533"/>
      <c r="G17" s="104" t="s">
        <v>11</v>
      </c>
      <c r="H17" s="104"/>
      <c r="I17" s="104"/>
      <c r="J17" s="251">
        <v>10090</v>
      </c>
      <c r="K17" s="234"/>
    </row>
    <row r="18" spans="1:15" ht="99.75" customHeight="1" x14ac:dyDescent="0.35">
      <c r="A18" s="549" t="s">
        <v>16</v>
      </c>
      <c r="B18" s="549"/>
      <c r="C18" s="549"/>
      <c r="D18" s="549"/>
      <c r="E18" s="549"/>
      <c r="F18" s="549"/>
      <c r="G18" s="539"/>
      <c r="H18" s="539"/>
      <c r="I18" s="539"/>
      <c r="J18" s="252"/>
      <c r="K18" s="234"/>
    </row>
    <row r="19" spans="1:15" ht="99.75" customHeight="1" x14ac:dyDescent="0.3">
      <c r="C19" s="537" t="s">
        <v>8</v>
      </c>
      <c r="D19" s="537"/>
      <c r="E19" s="537"/>
      <c r="F19" s="537"/>
      <c r="G19" s="101" t="s">
        <v>12</v>
      </c>
      <c r="H19" s="101"/>
      <c r="I19" s="101"/>
      <c r="J19" s="251">
        <v>7190</v>
      </c>
      <c r="K19" s="234"/>
      <c r="O19"/>
    </row>
    <row r="20" spans="1:15" ht="99.75" customHeight="1" x14ac:dyDescent="0.3">
      <c r="A20" s="316"/>
      <c r="B20" s="316"/>
      <c r="C20" s="537" t="s">
        <v>521</v>
      </c>
      <c r="D20" s="537"/>
      <c r="E20" s="537"/>
      <c r="F20" s="537"/>
      <c r="G20" s="101" t="s">
        <v>12</v>
      </c>
      <c r="H20" s="101"/>
      <c r="I20" s="101"/>
      <c r="J20" s="251">
        <v>8890</v>
      </c>
      <c r="K20" s="234"/>
      <c r="O20"/>
    </row>
    <row r="21" spans="1:15" ht="98.25" customHeight="1" x14ac:dyDescent="0.3">
      <c r="C21" s="533" t="s">
        <v>13</v>
      </c>
      <c r="D21" s="533"/>
      <c r="E21" s="533"/>
      <c r="F21" s="533"/>
      <c r="G21" s="104" t="s">
        <v>12</v>
      </c>
      <c r="H21" s="104"/>
      <c r="I21" s="104"/>
      <c r="J21" s="251">
        <v>9990</v>
      </c>
      <c r="K21" s="234"/>
    </row>
    <row r="22" spans="1:15" ht="94.5" customHeight="1" x14ac:dyDescent="0.3">
      <c r="C22" s="533" t="s">
        <v>329</v>
      </c>
      <c r="D22" s="533"/>
      <c r="E22" s="533"/>
      <c r="F22" s="533"/>
      <c r="G22" s="104" t="s">
        <v>14</v>
      </c>
      <c r="H22" s="104"/>
      <c r="I22" s="104"/>
      <c r="J22" s="251">
        <v>11990</v>
      </c>
      <c r="K22" s="234"/>
    </row>
    <row r="23" spans="1:15" ht="99.75" customHeight="1" x14ac:dyDescent="0.3">
      <c r="C23" s="533" t="s">
        <v>328</v>
      </c>
      <c r="D23" s="533"/>
      <c r="E23" s="533"/>
      <c r="F23" s="533"/>
      <c r="G23" s="104" t="s">
        <v>14</v>
      </c>
      <c r="H23" s="104"/>
      <c r="I23" s="104"/>
      <c r="J23" s="251">
        <v>14590</v>
      </c>
      <c r="K23" s="234"/>
    </row>
    <row r="24" spans="1:15" ht="114.75" customHeight="1" x14ac:dyDescent="0.3">
      <c r="A24" s="316"/>
      <c r="B24" s="316"/>
      <c r="C24" s="533" t="s">
        <v>518</v>
      </c>
      <c r="D24" s="533"/>
      <c r="E24" s="533"/>
      <c r="F24" s="533"/>
      <c r="G24" s="104" t="s">
        <v>14</v>
      </c>
      <c r="H24" s="104"/>
      <c r="I24" s="104"/>
      <c r="J24" s="251">
        <v>15590</v>
      </c>
      <c r="K24" s="234"/>
    </row>
    <row r="25" spans="1:15" ht="99.75" customHeight="1" x14ac:dyDescent="0.3">
      <c r="C25" s="533" t="s">
        <v>327</v>
      </c>
      <c r="D25" s="533"/>
      <c r="E25" s="533"/>
      <c r="F25" s="533"/>
      <c r="G25" s="104" t="s">
        <v>14</v>
      </c>
      <c r="H25" s="104"/>
      <c r="I25" s="104"/>
      <c r="J25" s="251">
        <v>12190</v>
      </c>
      <c r="K25" s="234"/>
    </row>
    <row r="26" spans="1:15" ht="98.25" customHeight="1" x14ac:dyDescent="0.3">
      <c r="A26" s="316"/>
      <c r="B26" s="315"/>
      <c r="C26" s="533" t="s">
        <v>326</v>
      </c>
      <c r="D26" s="533"/>
      <c r="E26" s="533"/>
      <c r="F26" s="533"/>
      <c r="G26" s="104" t="s">
        <v>14</v>
      </c>
      <c r="H26" s="104"/>
      <c r="I26" s="104"/>
      <c r="J26" s="251">
        <v>16190</v>
      </c>
      <c r="K26" s="234"/>
    </row>
    <row r="27" spans="1:15" ht="85.5" customHeight="1" x14ac:dyDescent="0.3">
      <c r="B27"/>
      <c r="C27" s="533" t="s">
        <v>519</v>
      </c>
      <c r="D27" s="533"/>
      <c r="E27" s="533"/>
      <c r="F27" s="533"/>
      <c r="G27" s="104" t="s">
        <v>14</v>
      </c>
      <c r="H27" s="104"/>
      <c r="I27" s="104"/>
      <c r="J27" s="251">
        <v>21190</v>
      </c>
      <c r="K27" s="234"/>
    </row>
    <row r="28" spans="1:15" ht="130.5" customHeight="1" x14ac:dyDescent="0.35">
      <c r="A28" s="384" t="s">
        <v>17</v>
      </c>
      <c r="B28" s="97"/>
      <c r="C28" s="98"/>
      <c r="D28" s="98"/>
      <c r="E28" s="98"/>
      <c r="F28" s="98"/>
      <c r="G28" s="105"/>
      <c r="H28" s="105"/>
      <c r="I28" s="105"/>
      <c r="J28" s="252"/>
      <c r="K28" s="234"/>
    </row>
    <row r="29" spans="1:15" ht="133.5" customHeight="1" x14ac:dyDescent="0.3">
      <c r="C29" s="537" t="s">
        <v>331</v>
      </c>
      <c r="D29" s="537"/>
      <c r="E29" s="537"/>
      <c r="F29" s="537"/>
      <c r="G29" s="101" t="s">
        <v>18</v>
      </c>
      <c r="H29" s="101"/>
      <c r="I29" s="101"/>
      <c r="J29" s="251">
        <v>15990</v>
      </c>
      <c r="K29" s="234"/>
    </row>
    <row r="30" spans="1:15" ht="136.5" customHeight="1" x14ac:dyDescent="0.3">
      <c r="C30" s="533" t="s">
        <v>327</v>
      </c>
      <c r="D30" s="533"/>
      <c r="E30" s="533"/>
      <c r="F30" s="533"/>
      <c r="G30" s="104" t="s">
        <v>18</v>
      </c>
      <c r="H30" s="104"/>
      <c r="I30" s="104"/>
      <c r="J30" s="251">
        <v>16590</v>
      </c>
      <c r="K30" s="234"/>
    </row>
    <row r="31" spans="1:15" ht="141" customHeight="1" x14ac:dyDescent="0.3">
      <c r="C31" s="533" t="s">
        <v>332</v>
      </c>
      <c r="D31" s="533"/>
      <c r="E31" s="533"/>
      <c r="F31" s="533"/>
      <c r="G31" s="104" t="s">
        <v>18</v>
      </c>
      <c r="H31" s="104"/>
      <c r="I31" s="104"/>
      <c r="J31" s="251">
        <v>15990</v>
      </c>
      <c r="K31" s="234"/>
    </row>
    <row r="32" spans="1:15" ht="141" customHeight="1" x14ac:dyDescent="0.3">
      <c r="C32" s="533" t="s">
        <v>333</v>
      </c>
      <c r="D32" s="533"/>
      <c r="E32" s="533"/>
      <c r="F32" s="533"/>
      <c r="G32" s="104" t="s">
        <v>18</v>
      </c>
      <c r="H32" s="104"/>
      <c r="I32" s="104"/>
      <c r="J32" s="251">
        <v>18990</v>
      </c>
      <c r="K32" s="234"/>
    </row>
    <row r="33" spans="1:12" ht="140.25" customHeight="1" x14ac:dyDescent="0.3">
      <c r="C33" s="533" t="s">
        <v>329</v>
      </c>
      <c r="D33" s="533"/>
      <c r="E33" s="533"/>
      <c r="F33" s="533"/>
      <c r="G33" s="104" t="s">
        <v>19</v>
      </c>
      <c r="H33" s="104"/>
      <c r="I33" s="104"/>
      <c r="J33" s="251">
        <v>29490</v>
      </c>
      <c r="K33" s="234"/>
    </row>
    <row r="34" spans="1:12" ht="141" customHeight="1" x14ac:dyDescent="0.3">
      <c r="C34" s="533" t="s">
        <v>334</v>
      </c>
      <c r="D34" s="533"/>
      <c r="E34" s="533"/>
      <c r="F34" s="533"/>
      <c r="G34" s="104" t="s">
        <v>19</v>
      </c>
      <c r="H34" s="104"/>
      <c r="I34" s="104"/>
      <c r="J34" s="251">
        <v>28490</v>
      </c>
      <c r="K34" s="234"/>
    </row>
    <row r="35" spans="1:12" ht="146.25" customHeight="1" x14ac:dyDescent="0.3">
      <c r="C35" s="533" t="s">
        <v>330</v>
      </c>
      <c r="D35" s="533"/>
      <c r="E35" s="533"/>
      <c r="F35" s="533"/>
      <c r="G35" s="104" t="s">
        <v>19</v>
      </c>
      <c r="H35" s="104"/>
      <c r="I35" s="104"/>
      <c r="J35" s="251">
        <v>30490</v>
      </c>
      <c r="K35" s="234"/>
    </row>
    <row r="36" spans="1:12" ht="148.5" customHeight="1" x14ac:dyDescent="0.3">
      <c r="C36" s="533" t="s">
        <v>333</v>
      </c>
      <c r="D36" s="533"/>
      <c r="E36" s="533"/>
      <c r="F36" s="533"/>
      <c r="G36" s="104" t="s">
        <v>19</v>
      </c>
      <c r="H36" s="104"/>
      <c r="I36" s="104"/>
      <c r="J36" s="251">
        <v>33190</v>
      </c>
      <c r="K36" s="234"/>
    </row>
    <row r="37" spans="1:12" s="316" customFormat="1" ht="130.5" customHeight="1" x14ac:dyDescent="0.35">
      <c r="A37" s="384" t="s">
        <v>716</v>
      </c>
      <c r="B37" s="97"/>
      <c r="C37" s="98"/>
      <c r="D37" s="98"/>
      <c r="E37" s="98"/>
      <c r="F37" s="98"/>
      <c r="G37" s="105"/>
      <c r="H37" s="105"/>
      <c r="I37" s="105"/>
      <c r="J37" s="252"/>
      <c r="K37" s="234"/>
    </row>
    <row r="38" spans="1:12" s="316" customFormat="1" ht="148.5" customHeight="1" x14ac:dyDescent="0.3">
      <c r="C38" s="533" t="s">
        <v>717</v>
      </c>
      <c r="D38" s="533"/>
      <c r="E38" s="533"/>
      <c r="F38" s="533"/>
      <c r="G38" s="104" t="s">
        <v>718</v>
      </c>
      <c r="H38" s="104"/>
      <c r="I38" s="104"/>
      <c r="J38" s="251">
        <v>5099</v>
      </c>
      <c r="K38" s="234"/>
    </row>
    <row r="39" spans="1:12" s="316" customFormat="1" ht="148.5" customHeight="1" x14ac:dyDescent="0.3">
      <c r="C39" s="533" t="s">
        <v>719</v>
      </c>
      <c r="D39" s="533"/>
      <c r="E39" s="533"/>
      <c r="F39" s="533"/>
      <c r="G39" s="104" t="s">
        <v>720</v>
      </c>
      <c r="H39" s="104"/>
      <c r="I39" s="104"/>
      <c r="J39" s="251">
        <v>7299</v>
      </c>
      <c r="K39" s="234"/>
    </row>
    <row r="40" spans="1:12" s="316" customFormat="1" ht="148.5" customHeight="1" x14ac:dyDescent="0.3">
      <c r="C40" s="533" t="s">
        <v>723</v>
      </c>
      <c r="D40" s="533"/>
      <c r="E40" s="533"/>
      <c r="F40" s="533"/>
      <c r="G40" s="104" t="s">
        <v>721</v>
      </c>
      <c r="H40" s="104"/>
      <c r="I40" s="104"/>
      <c r="J40" s="251">
        <v>99000</v>
      </c>
      <c r="K40" s="234"/>
    </row>
    <row r="41" spans="1:12" s="316" customFormat="1" ht="148.5" customHeight="1" x14ac:dyDescent="0.3">
      <c r="C41" s="533" t="s">
        <v>724</v>
      </c>
      <c r="D41" s="533"/>
      <c r="E41" s="533"/>
      <c r="F41" s="533"/>
      <c r="G41" s="104" t="s">
        <v>722</v>
      </c>
      <c r="H41" s="104"/>
      <c r="I41" s="104"/>
      <c r="J41" s="251">
        <v>59799</v>
      </c>
      <c r="K41" s="234"/>
    </row>
    <row r="42" spans="1:12" ht="15" customHeight="1" x14ac:dyDescent="0.3">
      <c r="J42" s="253"/>
      <c r="K42" s="234"/>
    </row>
    <row r="43" spans="1:12" ht="21" customHeight="1" x14ac:dyDescent="0.3">
      <c r="A43" s="538" t="s">
        <v>20</v>
      </c>
      <c r="B43" s="538"/>
      <c r="C43" s="538"/>
      <c r="D43" s="538"/>
      <c r="E43" s="538"/>
      <c r="F43" s="538"/>
      <c r="G43" s="555"/>
      <c r="H43" s="555"/>
      <c r="I43" s="555"/>
      <c r="J43" s="252"/>
      <c r="K43" s="234"/>
    </row>
    <row r="44" spans="1:12" ht="101.25" customHeight="1" x14ac:dyDescent="0.3">
      <c r="C44" s="537" t="s">
        <v>526</v>
      </c>
      <c r="D44" s="537"/>
      <c r="E44" s="537"/>
      <c r="F44" s="537"/>
      <c r="G44" s="99" t="s">
        <v>23</v>
      </c>
      <c r="H44" s="99"/>
      <c r="I44" s="51"/>
      <c r="J44" s="251">
        <v>8190</v>
      </c>
      <c r="K44" s="234"/>
    </row>
    <row r="45" spans="1:12" ht="108" customHeight="1" x14ac:dyDescent="0.3">
      <c r="C45" s="533" t="s">
        <v>527</v>
      </c>
      <c r="D45" s="533"/>
      <c r="E45" s="533"/>
      <c r="F45" s="533"/>
      <c r="G45" s="102" t="s">
        <v>23</v>
      </c>
      <c r="H45" s="102"/>
      <c r="I45" s="50"/>
      <c r="J45" s="251">
        <v>11490</v>
      </c>
      <c r="K45" s="234"/>
    </row>
    <row r="46" spans="1:12" ht="91.5" customHeight="1" x14ac:dyDescent="0.3">
      <c r="A46" s="316"/>
      <c r="B46" s="316"/>
      <c r="C46" s="533" t="s">
        <v>528</v>
      </c>
      <c r="D46" s="533"/>
      <c r="E46" s="533"/>
      <c r="F46" s="533"/>
      <c r="G46" s="348" t="s">
        <v>23</v>
      </c>
      <c r="H46" s="348"/>
      <c r="I46" s="347"/>
      <c r="J46" s="251">
        <v>12990</v>
      </c>
      <c r="K46" s="234"/>
      <c r="L46" s="316"/>
    </row>
    <row r="47" spans="1:12" s="316" customFormat="1" ht="93" customHeight="1" x14ac:dyDescent="0.3">
      <c r="C47" s="533" t="s">
        <v>529</v>
      </c>
      <c r="D47" s="533"/>
      <c r="E47" s="533"/>
      <c r="F47" s="533"/>
      <c r="G47" s="350" t="s">
        <v>23</v>
      </c>
      <c r="H47" s="350"/>
      <c r="I47" s="349"/>
      <c r="J47" s="251">
        <v>16190</v>
      </c>
      <c r="K47" s="234"/>
    </row>
    <row r="48" spans="1:12" ht="117.75" customHeight="1" x14ac:dyDescent="0.3">
      <c r="A48" s="316"/>
      <c r="B48" s="316"/>
      <c r="C48" s="533" t="s">
        <v>530</v>
      </c>
      <c r="D48" s="533"/>
      <c r="E48" s="533"/>
      <c r="F48" s="533"/>
      <c r="G48" s="348" t="s">
        <v>23</v>
      </c>
      <c r="H48" s="348"/>
      <c r="I48" s="347"/>
      <c r="J48" s="251">
        <v>14190</v>
      </c>
      <c r="K48" s="234"/>
    </row>
    <row r="49" spans="1:11" ht="120" customHeight="1" x14ac:dyDescent="0.3">
      <c r="A49" s="316"/>
      <c r="B49" s="316"/>
      <c r="C49" s="533" t="s">
        <v>531</v>
      </c>
      <c r="D49" s="533"/>
      <c r="E49" s="533"/>
      <c r="F49" s="533"/>
      <c r="G49" s="350" t="s">
        <v>23</v>
      </c>
      <c r="H49" s="350"/>
      <c r="I49" s="349"/>
      <c r="J49" s="251">
        <v>18190</v>
      </c>
      <c r="K49" s="234"/>
    </row>
    <row r="50" spans="1:11" ht="98.25" customHeight="1" x14ac:dyDescent="0.3">
      <c r="A50" s="316"/>
      <c r="B50" s="316"/>
      <c r="C50" s="533" t="s">
        <v>532</v>
      </c>
      <c r="D50" s="533"/>
      <c r="E50" s="533"/>
      <c r="F50" s="533"/>
      <c r="G50" s="350" t="s">
        <v>23</v>
      </c>
      <c r="H50" s="350"/>
      <c r="I50" s="349"/>
      <c r="J50" s="251">
        <v>11900</v>
      </c>
      <c r="K50" s="234"/>
    </row>
    <row r="51" spans="1:11" ht="92.25" customHeight="1" x14ac:dyDescent="0.3">
      <c r="A51" s="316"/>
      <c r="B51" s="316"/>
      <c r="C51" s="533" t="s">
        <v>533</v>
      </c>
      <c r="D51" s="533"/>
      <c r="E51" s="533"/>
      <c r="F51" s="533"/>
      <c r="G51" s="348" t="s">
        <v>23</v>
      </c>
      <c r="H51" s="348"/>
      <c r="I51" s="347"/>
      <c r="J51" s="251">
        <v>16990</v>
      </c>
      <c r="K51" s="234"/>
    </row>
    <row r="52" spans="1:11" ht="99" customHeight="1" x14ac:dyDescent="0.3">
      <c r="A52" s="316"/>
      <c r="B52" s="316"/>
      <c r="C52" s="533" t="s">
        <v>534</v>
      </c>
      <c r="D52" s="533"/>
      <c r="E52" s="533"/>
      <c r="F52" s="533"/>
      <c r="G52" s="348" t="s">
        <v>525</v>
      </c>
      <c r="H52" s="348"/>
      <c r="I52" s="347"/>
      <c r="J52" s="251">
        <v>17000</v>
      </c>
      <c r="K52" s="234"/>
    </row>
    <row r="53" spans="1:11" ht="111" customHeight="1" x14ac:dyDescent="0.3">
      <c r="C53" s="533" t="s">
        <v>534</v>
      </c>
      <c r="D53" s="533"/>
      <c r="E53" s="533"/>
      <c r="F53" s="533"/>
      <c r="G53" s="102" t="s">
        <v>24</v>
      </c>
      <c r="H53" s="102"/>
      <c r="I53" s="50"/>
      <c r="J53" s="251">
        <v>19980</v>
      </c>
      <c r="K53" s="234"/>
    </row>
    <row r="54" spans="1:11" s="316" customFormat="1" ht="111" customHeight="1" x14ac:dyDescent="0.3">
      <c r="C54" s="533" t="s">
        <v>726</v>
      </c>
      <c r="D54" s="533"/>
      <c r="E54" s="533"/>
      <c r="F54" s="533"/>
      <c r="G54" s="406" t="s">
        <v>725</v>
      </c>
      <c r="H54" s="406"/>
      <c r="I54" s="404"/>
      <c r="J54" s="251">
        <v>125000</v>
      </c>
      <c r="K54" s="234"/>
    </row>
    <row r="55" spans="1:11" s="316" customFormat="1" ht="50.25" customHeight="1" x14ac:dyDescent="0.3">
      <c r="A55" s="543"/>
      <c r="B55" s="544"/>
      <c r="C55" s="545" t="s">
        <v>730</v>
      </c>
      <c r="D55" s="546"/>
      <c r="E55" s="546"/>
      <c r="F55" s="546"/>
      <c r="G55" s="412" t="s">
        <v>731</v>
      </c>
      <c r="H55" s="408"/>
      <c r="I55" s="25"/>
      <c r="J55" s="251">
        <v>32890</v>
      </c>
      <c r="K55" s="234"/>
    </row>
    <row r="56" spans="1:11" s="316" customFormat="1" ht="42" customHeight="1" x14ac:dyDescent="0.3">
      <c r="A56" s="544"/>
      <c r="B56" s="544"/>
      <c r="C56" s="547"/>
      <c r="D56" s="547"/>
      <c r="E56" s="547"/>
      <c r="F56" s="547"/>
      <c r="G56" s="412" t="s">
        <v>732</v>
      </c>
      <c r="H56" s="408"/>
      <c r="I56" s="25"/>
      <c r="J56" s="251">
        <v>37690</v>
      </c>
      <c r="K56" s="234"/>
    </row>
    <row r="57" spans="1:11" s="316" customFormat="1" ht="47.25" customHeight="1" x14ac:dyDescent="0.3">
      <c r="A57" s="544"/>
      <c r="B57" s="544"/>
      <c r="C57" s="548"/>
      <c r="D57" s="548"/>
      <c r="E57" s="548"/>
      <c r="F57" s="548"/>
      <c r="G57" s="413" t="s">
        <v>729</v>
      </c>
      <c r="H57" s="407"/>
      <c r="I57" s="405"/>
      <c r="J57" s="251">
        <v>48190</v>
      </c>
      <c r="K57" s="234"/>
    </row>
    <row r="58" spans="1:11" s="316" customFormat="1" ht="50.25" customHeight="1" x14ac:dyDescent="0.3">
      <c r="A58" s="543"/>
      <c r="B58" s="544"/>
      <c r="C58" s="545" t="s">
        <v>730</v>
      </c>
      <c r="D58" s="546"/>
      <c r="E58" s="546"/>
      <c r="F58" s="546"/>
      <c r="G58" s="412" t="s">
        <v>729</v>
      </c>
      <c r="H58" s="408"/>
      <c r="I58" s="25"/>
      <c r="J58" s="251">
        <v>50690</v>
      </c>
      <c r="K58" s="234"/>
    </row>
    <row r="59" spans="1:11" s="316" customFormat="1" ht="42" customHeight="1" x14ac:dyDescent="0.3">
      <c r="A59" s="544"/>
      <c r="B59" s="544"/>
      <c r="C59" s="547"/>
      <c r="D59" s="547"/>
      <c r="E59" s="547"/>
      <c r="F59" s="547"/>
      <c r="G59" s="412" t="s">
        <v>728</v>
      </c>
      <c r="H59" s="408"/>
      <c r="I59" s="25"/>
      <c r="J59" s="251">
        <v>69390</v>
      </c>
      <c r="K59" s="234"/>
    </row>
    <row r="60" spans="1:11" s="316" customFormat="1" ht="47.25" customHeight="1" x14ac:dyDescent="0.3">
      <c r="A60" s="544"/>
      <c r="B60" s="544"/>
      <c r="C60" s="548"/>
      <c r="D60" s="548"/>
      <c r="E60" s="548"/>
      <c r="F60" s="548"/>
      <c r="G60" s="413" t="s">
        <v>727</v>
      </c>
      <c r="H60" s="407"/>
      <c r="I60" s="405"/>
      <c r="J60" s="251">
        <v>70890</v>
      </c>
      <c r="K60" s="234"/>
    </row>
    <row r="61" spans="1:11" ht="93" customHeight="1" x14ac:dyDescent="0.3">
      <c r="A61" s="538" t="s">
        <v>25</v>
      </c>
      <c r="B61" s="538"/>
      <c r="C61" s="538"/>
      <c r="D61" s="538"/>
      <c r="E61" s="538"/>
      <c r="F61" s="538"/>
      <c r="G61" s="103"/>
      <c r="H61" s="100"/>
      <c r="I61" s="25"/>
      <c r="J61" s="252"/>
      <c r="K61" s="234"/>
    </row>
    <row r="62" spans="1:11" ht="99.75" customHeight="1" x14ac:dyDescent="0.3">
      <c r="C62" s="541" t="s">
        <v>26</v>
      </c>
      <c r="D62" s="541"/>
      <c r="E62" s="541"/>
      <c r="F62" s="541"/>
      <c r="G62" s="541"/>
      <c r="H62" s="540" t="s">
        <v>21</v>
      </c>
      <c r="I62" s="540"/>
      <c r="J62" s="251">
        <v>9900</v>
      </c>
    </row>
    <row r="63" spans="1:11" ht="105" customHeight="1" x14ac:dyDescent="0.3">
      <c r="C63" s="542"/>
      <c r="D63" s="542"/>
      <c r="E63" s="542"/>
      <c r="F63" s="542"/>
      <c r="G63" s="542"/>
      <c r="H63" s="540" t="s">
        <v>22</v>
      </c>
      <c r="I63" s="540"/>
      <c r="J63" s="251">
        <v>15800</v>
      </c>
      <c r="K63" s="344"/>
    </row>
    <row r="64" spans="1:11" ht="68.25" customHeight="1" x14ac:dyDescent="0.3">
      <c r="C64" s="533" t="s">
        <v>235</v>
      </c>
      <c r="D64" s="533"/>
      <c r="E64" s="533"/>
      <c r="F64" s="533"/>
      <c r="G64" s="533"/>
      <c r="H64" s="102"/>
      <c r="I64" s="50"/>
      <c r="J64" s="251">
        <v>1380</v>
      </c>
      <c r="K64" s="343"/>
    </row>
    <row r="65" spans="1:11" s="316" customFormat="1" ht="88.5" customHeight="1" x14ac:dyDescent="0.3">
      <c r="C65" s="533" t="s">
        <v>733</v>
      </c>
      <c r="D65" s="534"/>
      <c r="E65" s="534"/>
      <c r="F65" s="534"/>
      <c r="G65" s="534"/>
      <c r="H65" s="406"/>
      <c r="I65" s="404"/>
      <c r="J65" s="251">
        <v>800</v>
      </c>
      <c r="K65" s="409"/>
    </row>
    <row r="66" spans="1:11" ht="90" customHeight="1" x14ac:dyDescent="0.3">
      <c r="C66" s="533" t="s">
        <v>236</v>
      </c>
      <c r="D66" s="533"/>
      <c r="E66" s="533"/>
      <c r="F66" s="533"/>
      <c r="G66" s="533"/>
      <c r="H66" s="50"/>
      <c r="I66" s="50"/>
      <c r="J66" s="251">
        <v>4500</v>
      </c>
    </row>
    <row r="67" spans="1:11" ht="108" customHeight="1" x14ac:dyDescent="0.3">
      <c r="C67" s="553" t="s">
        <v>237</v>
      </c>
      <c r="D67" s="553"/>
      <c r="E67" s="553"/>
      <c r="F67" s="553"/>
      <c r="G67" s="553"/>
      <c r="H67" s="110"/>
      <c r="I67" s="110"/>
      <c r="J67" s="251">
        <v>10500</v>
      </c>
    </row>
    <row r="68" spans="1:11" ht="86.25" customHeight="1" x14ac:dyDescent="0.3">
      <c r="C68" s="554" t="s">
        <v>238</v>
      </c>
      <c r="D68" s="554"/>
      <c r="E68" s="554"/>
      <c r="F68" s="554"/>
      <c r="G68" s="554"/>
      <c r="H68" s="108"/>
      <c r="I68" s="108"/>
      <c r="J68" s="251">
        <v>2500</v>
      </c>
    </row>
    <row r="69" spans="1:11" ht="93" customHeight="1" x14ac:dyDescent="0.3">
      <c r="C69" s="535" t="s">
        <v>239</v>
      </c>
      <c r="D69" s="535"/>
      <c r="E69" s="535"/>
      <c r="F69" s="535"/>
      <c r="G69" s="535"/>
      <c r="H69" s="111"/>
      <c r="I69" s="111"/>
      <c r="J69" s="251">
        <v>3999</v>
      </c>
    </row>
    <row r="70" spans="1:11" s="316" customFormat="1" ht="111.75" customHeight="1" x14ac:dyDescent="0.3">
      <c r="C70" s="535" t="s">
        <v>734</v>
      </c>
      <c r="D70" s="536"/>
      <c r="E70" s="536"/>
      <c r="F70" s="536"/>
      <c r="G70" s="536"/>
      <c r="H70" s="414"/>
      <c r="I70" s="414"/>
      <c r="J70" s="251">
        <v>6500</v>
      </c>
      <c r="K70" s="233"/>
    </row>
    <row r="71" spans="1:11" ht="102.75" customHeight="1" x14ac:dyDescent="0.3">
      <c r="C71" s="556" t="s">
        <v>341</v>
      </c>
      <c r="D71" s="556"/>
      <c r="E71" s="556"/>
      <c r="F71" s="556"/>
      <c r="G71" s="556"/>
      <c r="H71" s="109"/>
      <c r="I71" s="109"/>
      <c r="J71" s="251">
        <v>3500</v>
      </c>
    </row>
    <row r="72" spans="1:11" ht="144.75" customHeight="1" x14ac:dyDescent="0.3">
      <c r="C72" s="554" t="s">
        <v>342</v>
      </c>
      <c r="D72" s="554"/>
      <c r="E72" s="554"/>
      <c r="F72" s="554"/>
      <c r="G72" s="554"/>
      <c r="H72" s="108"/>
      <c r="I72" s="108"/>
      <c r="J72" s="251">
        <v>5500</v>
      </c>
    </row>
    <row r="73" spans="1:11" x14ac:dyDescent="0.3">
      <c r="C73" s="551" t="s">
        <v>520</v>
      </c>
      <c r="D73" s="552"/>
      <c r="E73" s="552"/>
      <c r="F73" s="552"/>
      <c r="G73" s="552"/>
    </row>
    <row r="74" spans="1:11" x14ac:dyDescent="0.3">
      <c r="A74" s="550"/>
      <c r="B74" s="550"/>
      <c r="C74" s="550"/>
      <c r="D74" s="550"/>
      <c r="E74" s="550"/>
      <c r="F74" s="550"/>
      <c r="G74" s="344"/>
      <c r="H74" s="344"/>
      <c r="I74" s="344"/>
      <c r="J74" s="344"/>
    </row>
    <row r="75" spans="1:11" ht="15" customHeight="1" x14ac:dyDescent="0.3">
      <c r="J75" s="91" t="s">
        <v>1261</v>
      </c>
    </row>
    <row r="76" spans="1:11" x14ac:dyDescent="0.3">
      <c r="J76" s="49" t="s">
        <v>1249</v>
      </c>
    </row>
    <row r="77" spans="1:11" x14ac:dyDescent="0.3">
      <c r="J77" s="49" t="s">
        <v>1253</v>
      </c>
    </row>
    <row r="78" spans="1:11" x14ac:dyDescent="0.3">
      <c r="J78" s="517" t="s">
        <v>1251</v>
      </c>
    </row>
    <row r="79" spans="1:11" x14ac:dyDescent="0.3">
      <c r="J79" s="518" t="s">
        <v>1252</v>
      </c>
    </row>
  </sheetData>
  <sheetProtection algorithmName="SHA-512" hashValue="ih0U7NyGDEAbYO7RY37do7yqbHBhpBqS8rwUVJdvmYcVsg/o4LzgU2n6RUvs54ZausD7Vo3V5WsGwosTNJ67GQ==" saltValue="8w7uYnVBElx180zzQdbY+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8:I9 I12:J12" name="Диапазон1_1"/>
    <protectedRange algorithmName="SHA-512" hashValue="rncuJ4mvkplD5ExV+INgf9V0KIxWvTyFv14aODOuq6e+HiQ8Ldc6kfqJTM/SpokFn6fscxCR7Ffmddbi63fMFw==" saltValue="s/Yt93XzbNN2zTchIf/7tQ==" spinCount="100000" sqref="J75:J79" name="Диапазон1_3"/>
  </protectedRanges>
  <mergeCells count="60">
    <mergeCell ref="A74:F74"/>
    <mergeCell ref="C73:G73"/>
    <mergeCell ref="C36:F36"/>
    <mergeCell ref="C67:G67"/>
    <mergeCell ref="C68:G68"/>
    <mergeCell ref="C69:G69"/>
    <mergeCell ref="C64:G64"/>
    <mergeCell ref="C66:G66"/>
    <mergeCell ref="C44:F44"/>
    <mergeCell ref="G43:I43"/>
    <mergeCell ref="C72:G72"/>
    <mergeCell ref="C71:G71"/>
    <mergeCell ref="C46:F46"/>
    <mergeCell ref="C51:F51"/>
    <mergeCell ref="C50:F50"/>
    <mergeCell ref="A55:B57"/>
    <mergeCell ref="C14:F14"/>
    <mergeCell ref="C15:F15"/>
    <mergeCell ref="C16:F16"/>
    <mergeCell ref="C17:F17"/>
    <mergeCell ref="C22:F22"/>
    <mergeCell ref="A18:F18"/>
    <mergeCell ref="C19:F19"/>
    <mergeCell ref="C21:F21"/>
    <mergeCell ref="C33:F33"/>
    <mergeCell ref="C32:F32"/>
    <mergeCell ref="C29:F29"/>
    <mergeCell ref="C30:F30"/>
    <mergeCell ref="C31:F31"/>
    <mergeCell ref="C23:F23"/>
    <mergeCell ref="C27:F27"/>
    <mergeCell ref="C25:F25"/>
    <mergeCell ref="C20:F20"/>
    <mergeCell ref="C24:F24"/>
    <mergeCell ref="C26:F26"/>
    <mergeCell ref="H62:I62"/>
    <mergeCell ref="H63:I63"/>
    <mergeCell ref="C62:G63"/>
    <mergeCell ref="A61:F61"/>
    <mergeCell ref="C53:F53"/>
    <mergeCell ref="A58:B60"/>
    <mergeCell ref="C58:F60"/>
    <mergeCell ref="C54:F54"/>
    <mergeCell ref="C55:F57"/>
    <mergeCell ref="C65:G65"/>
    <mergeCell ref="C70:G70"/>
    <mergeCell ref="C11:F11"/>
    <mergeCell ref="C38:F38"/>
    <mergeCell ref="C39:F39"/>
    <mergeCell ref="C40:F40"/>
    <mergeCell ref="C41:F41"/>
    <mergeCell ref="C34:F34"/>
    <mergeCell ref="C35:F35"/>
    <mergeCell ref="A43:F43"/>
    <mergeCell ref="C45:F45"/>
    <mergeCell ref="C52:F52"/>
    <mergeCell ref="C48:F48"/>
    <mergeCell ref="C47:F47"/>
    <mergeCell ref="C49:F49"/>
    <mergeCell ref="G18:I18"/>
  </mergeCells>
  <hyperlinks>
    <hyperlink ref="J2" r:id="rId1" display="www.optimaservis.su"/>
    <hyperlink ref="J3" r:id="rId2" display="info@optimaservis.su"/>
    <hyperlink ref="J78" r:id="rId3"/>
    <hyperlink ref="J79" r:id="rId4"/>
  </hyperlinks>
  <pageMargins left="0.69781249999999995" right="0.70874999999999999" top="0.75" bottom="0.75" header="0.3" footer="0.3"/>
  <pageSetup paperSize="9" scale="72" fitToHeight="0" orientation="portrait" r:id="rId5"/>
  <drawing r:id="rId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G55"/>
  <sheetViews>
    <sheetView showGridLines="0" workbookViewId="0">
      <selection activeCell="B8" sqref="B8"/>
    </sheetView>
  </sheetViews>
  <sheetFormatPr defaultRowHeight="16.5" x14ac:dyDescent="0.3"/>
  <cols>
    <col min="1" max="3" width="36.42578125" style="26" customWidth="1"/>
    <col min="4" max="4" width="37.7109375" style="15" customWidth="1"/>
    <col min="5" max="5" width="5.140625" style="25" customWidth="1"/>
    <col min="6" max="6" width="9.140625" style="15" customWidth="1"/>
    <col min="7" max="16384" width="9.140625" style="15"/>
  </cols>
  <sheetData>
    <row r="1" spans="1:7" x14ac:dyDescent="0.3">
      <c r="A1" s="244"/>
      <c r="C1" s="29" t="s">
        <v>1250</v>
      </c>
    </row>
    <row r="2" spans="1:7" x14ac:dyDescent="0.3">
      <c r="C2" s="378" t="s">
        <v>1247</v>
      </c>
    </row>
    <row r="3" spans="1:7" x14ac:dyDescent="0.3">
      <c r="C3" s="379" t="s">
        <v>1248</v>
      </c>
    </row>
    <row r="4" spans="1:7" x14ac:dyDescent="0.3">
      <c r="C4" s="29" t="s">
        <v>1249</v>
      </c>
    </row>
    <row r="5" spans="1:7" x14ac:dyDescent="0.3">
      <c r="C5" s="186"/>
      <c r="D5" s="36"/>
    </row>
    <row r="6" spans="1:7" x14ac:dyDescent="0.3">
      <c r="A6" s="195"/>
      <c r="B6" s="28"/>
      <c r="C6" s="185"/>
      <c r="D6" s="39"/>
    </row>
    <row r="7" spans="1:7" ht="34.5" x14ac:dyDescent="0.6">
      <c r="A7" s="387" t="s">
        <v>375</v>
      </c>
      <c r="C7" s="186"/>
      <c r="D7" s="77"/>
      <c r="E7" s="198"/>
    </row>
    <row r="8" spans="1:7" s="316" customFormat="1" ht="34.5" x14ac:dyDescent="0.6">
      <c r="A8" s="387"/>
      <c r="B8" s="26"/>
      <c r="C8" s="418"/>
      <c r="D8" s="319"/>
      <c r="E8" s="198"/>
    </row>
    <row r="9" spans="1:7" s="316" customFormat="1" ht="34.5" x14ac:dyDescent="0.6">
      <c r="A9" s="467"/>
      <c r="B9" s="474" t="s">
        <v>827</v>
      </c>
      <c r="C9" s="468"/>
      <c r="D9" s="469"/>
      <c r="E9" s="198"/>
    </row>
    <row r="10" spans="1:7" s="316" customFormat="1" ht="34.5" x14ac:dyDescent="0.6">
      <c r="A10" s="388"/>
      <c r="B10" s="238" t="s">
        <v>535</v>
      </c>
      <c r="C10" s="191" t="s">
        <v>828</v>
      </c>
      <c r="D10" s="244" t="s">
        <v>823</v>
      </c>
      <c r="E10" s="198"/>
    </row>
    <row r="11" spans="1:7" s="316" customFormat="1" ht="34.5" x14ac:dyDescent="0.6">
      <c r="A11" s="388"/>
      <c r="B11" s="238" t="s">
        <v>832</v>
      </c>
      <c r="C11" s="191" t="s">
        <v>829</v>
      </c>
      <c r="D11" s="244" t="s">
        <v>1245</v>
      </c>
      <c r="E11" s="198"/>
    </row>
    <row r="12" spans="1:7" s="316" customFormat="1" ht="34.5" x14ac:dyDescent="0.6">
      <c r="A12" s="388"/>
      <c r="B12" s="238" t="s">
        <v>397</v>
      </c>
      <c r="C12" s="191" t="s">
        <v>830</v>
      </c>
      <c r="D12" s="244" t="s">
        <v>536</v>
      </c>
      <c r="E12" s="198"/>
    </row>
    <row r="13" spans="1:7" s="316" customFormat="1" ht="34.5" x14ac:dyDescent="0.6">
      <c r="A13" s="388"/>
      <c r="C13" s="191" t="s">
        <v>831</v>
      </c>
      <c r="D13" s="244" t="s">
        <v>464</v>
      </c>
      <c r="E13" s="198"/>
    </row>
    <row r="14" spans="1:7" s="316" customFormat="1" ht="34.5" x14ac:dyDescent="0.6">
      <c r="A14" s="470"/>
      <c r="B14" s="471"/>
      <c r="C14" s="472"/>
      <c r="D14" s="473"/>
      <c r="E14" s="198"/>
    </row>
    <row r="15" spans="1:7" s="316" customFormat="1" ht="34.5" x14ac:dyDescent="0.6">
      <c r="A15" s="387"/>
      <c r="B15" s="26"/>
      <c r="C15" s="418"/>
      <c r="D15" s="319"/>
      <c r="E15" s="198"/>
    </row>
    <row r="16" spans="1:7" ht="163.5" customHeight="1" x14ac:dyDescent="0.3">
      <c r="D16" s="26"/>
      <c r="G16" s="316"/>
    </row>
    <row r="17" spans="1:4" x14ac:dyDescent="0.3">
      <c r="A17" s="26" t="s">
        <v>378</v>
      </c>
      <c r="B17" s="26" t="s">
        <v>382</v>
      </c>
      <c r="C17" s="26" t="s">
        <v>382</v>
      </c>
      <c r="D17" s="26" t="s">
        <v>818</v>
      </c>
    </row>
    <row r="18" spans="1:4" x14ac:dyDescent="0.3">
      <c r="A18" s="26" t="s">
        <v>379</v>
      </c>
      <c r="B18" s="26" t="s">
        <v>383</v>
      </c>
      <c r="C18" s="26" t="s">
        <v>418</v>
      </c>
      <c r="D18" s="26" t="s">
        <v>383</v>
      </c>
    </row>
    <row r="19" spans="1:4" x14ac:dyDescent="0.3">
      <c r="A19" s="26" t="s">
        <v>376</v>
      </c>
      <c r="B19" s="26" t="s">
        <v>376</v>
      </c>
      <c r="C19" s="26" t="s">
        <v>376</v>
      </c>
      <c r="D19" s="26" t="s">
        <v>376</v>
      </c>
    </row>
    <row r="20" spans="1:4" x14ac:dyDescent="0.3">
      <c r="A20" s="26" t="s">
        <v>380</v>
      </c>
      <c r="B20" s="26" t="s">
        <v>384</v>
      </c>
      <c r="C20" s="26" t="s">
        <v>385</v>
      </c>
      <c r="D20" s="26" t="s">
        <v>819</v>
      </c>
    </row>
    <row r="21" spans="1:4" x14ac:dyDescent="0.3">
      <c r="A21" s="244" t="s">
        <v>381</v>
      </c>
      <c r="B21" s="244" t="s">
        <v>463</v>
      </c>
      <c r="C21" s="244" t="s">
        <v>464</v>
      </c>
      <c r="D21" s="244" t="s">
        <v>820</v>
      </c>
    </row>
    <row r="22" spans="1:4" x14ac:dyDescent="0.3">
      <c r="D22" s="107"/>
    </row>
    <row r="23" spans="1:4" x14ac:dyDescent="0.3">
      <c r="D23" s="107"/>
    </row>
    <row r="24" spans="1:4" ht="147" customHeight="1" x14ac:dyDescent="0.3">
      <c r="D24" s="26"/>
    </row>
    <row r="25" spans="1:4" x14ac:dyDescent="0.3">
      <c r="A25" s="26" t="s">
        <v>386</v>
      </c>
      <c r="B25" s="26" t="s">
        <v>389</v>
      </c>
      <c r="C25" s="26" t="s">
        <v>391</v>
      </c>
      <c r="D25" s="26" t="s">
        <v>391</v>
      </c>
    </row>
    <row r="26" spans="1:4" x14ac:dyDescent="0.3">
      <c r="A26" s="26" t="s">
        <v>387</v>
      </c>
      <c r="B26" s="26" t="s">
        <v>390</v>
      </c>
      <c r="C26" s="26" t="s">
        <v>392</v>
      </c>
      <c r="D26" s="26" t="s">
        <v>392</v>
      </c>
    </row>
    <row r="27" spans="1:4" x14ac:dyDescent="0.3">
      <c r="A27" s="26" t="s">
        <v>376</v>
      </c>
      <c r="B27" s="26" t="s">
        <v>376</v>
      </c>
      <c r="C27" s="26" t="s">
        <v>376</v>
      </c>
      <c r="D27" s="26" t="s">
        <v>376</v>
      </c>
    </row>
    <row r="28" spans="1:4" x14ac:dyDescent="0.3">
      <c r="A28" s="26" t="s">
        <v>377</v>
      </c>
      <c r="B28" s="26" t="s">
        <v>380</v>
      </c>
      <c r="C28" s="26" t="s">
        <v>380</v>
      </c>
      <c r="D28" s="26" t="s">
        <v>394</v>
      </c>
    </row>
    <row r="29" spans="1:4" x14ac:dyDescent="0.3">
      <c r="A29" s="244" t="s">
        <v>388</v>
      </c>
      <c r="B29" s="244" t="s">
        <v>465</v>
      </c>
      <c r="C29" s="244" t="s">
        <v>466</v>
      </c>
      <c r="D29" s="244" t="s">
        <v>821</v>
      </c>
    </row>
    <row r="30" spans="1:4" x14ac:dyDescent="0.3">
      <c r="C30" s="244"/>
      <c r="D30" s="107"/>
    </row>
    <row r="31" spans="1:4" x14ac:dyDescent="0.3">
      <c r="D31" s="107"/>
    </row>
    <row r="32" spans="1:4" ht="15" customHeight="1" x14ac:dyDescent="0.3">
      <c r="A32" s="244"/>
      <c r="B32" s="244"/>
      <c r="C32" s="244"/>
      <c r="D32" s="25"/>
    </row>
    <row r="33" spans="1:4" ht="150.75" customHeight="1" x14ac:dyDescent="0.3">
      <c r="A33" s="244"/>
      <c r="B33" s="244"/>
      <c r="C33" s="15"/>
      <c r="D33" s="244"/>
    </row>
    <row r="34" spans="1:4" ht="15" customHeight="1" x14ac:dyDescent="0.3">
      <c r="A34" s="244"/>
      <c r="B34" s="244"/>
      <c r="C34" s="15"/>
      <c r="D34" s="244"/>
    </row>
    <row r="35" spans="1:4" ht="15" customHeight="1" x14ac:dyDescent="0.3">
      <c r="A35" s="26" t="s">
        <v>395</v>
      </c>
      <c r="B35" s="26" t="s">
        <v>822</v>
      </c>
      <c r="C35" s="26" t="s">
        <v>822</v>
      </c>
      <c r="D35" s="26" t="s">
        <v>398</v>
      </c>
    </row>
    <row r="36" spans="1:4" ht="15" customHeight="1" x14ac:dyDescent="0.3">
      <c r="A36" s="26" t="s">
        <v>396</v>
      </c>
      <c r="B36" s="26" t="s">
        <v>393</v>
      </c>
      <c r="C36" s="26" t="s">
        <v>393</v>
      </c>
      <c r="D36" s="26" t="s">
        <v>393</v>
      </c>
    </row>
    <row r="37" spans="1:4" ht="15" customHeight="1" x14ac:dyDescent="0.3">
      <c r="A37" s="26" t="s">
        <v>376</v>
      </c>
      <c r="B37" s="26" t="s">
        <v>376</v>
      </c>
      <c r="C37" s="26" t="s">
        <v>824</v>
      </c>
      <c r="D37" s="26" t="s">
        <v>376</v>
      </c>
    </row>
    <row r="38" spans="1:4" ht="15" customHeight="1" x14ac:dyDescent="0.3">
      <c r="A38" s="26" t="s">
        <v>380</v>
      </c>
      <c r="B38" s="26" t="s">
        <v>397</v>
      </c>
      <c r="C38" s="26" t="s">
        <v>397</v>
      </c>
      <c r="D38" s="26" t="s">
        <v>399</v>
      </c>
    </row>
    <row r="39" spans="1:4" ht="15" customHeight="1" x14ac:dyDescent="0.3">
      <c r="A39" s="244" t="s">
        <v>462</v>
      </c>
      <c r="B39" s="244" t="s">
        <v>823</v>
      </c>
      <c r="C39" s="244" t="s">
        <v>825</v>
      </c>
      <c r="D39" s="244">
        <v>5650</v>
      </c>
    </row>
    <row r="40" spans="1:4" ht="15" customHeight="1" x14ac:dyDescent="0.3">
      <c r="A40" s="244"/>
      <c r="B40" s="244"/>
      <c r="C40" s="244"/>
      <c r="D40" s="25"/>
    </row>
    <row r="41" spans="1:4" ht="15" customHeight="1" x14ac:dyDescent="0.3">
      <c r="A41" s="244"/>
      <c r="C41" s="244"/>
      <c r="D41" s="25"/>
    </row>
    <row r="42" spans="1:4" ht="156.75" customHeight="1" x14ac:dyDescent="0.3">
      <c r="A42" s="244"/>
      <c r="C42" s="244"/>
      <c r="D42" s="25"/>
    </row>
    <row r="43" spans="1:4" ht="15" customHeight="1" x14ac:dyDescent="0.3">
      <c r="A43" s="244"/>
      <c r="C43" s="244"/>
      <c r="D43" s="25"/>
    </row>
    <row r="44" spans="1:4" ht="15" customHeight="1" x14ac:dyDescent="0.3">
      <c r="A44" s="26" t="s">
        <v>398</v>
      </c>
      <c r="C44" s="244"/>
      <c r="D44" s="25"/>
    </row>
    <row r="45" spans="1:4" ht="15" customHeight="1" x14ac:dyDescent="0.3">
      <c r="A45" s="26" t="s">
        <v>393</v>
      </c>
      <c r="C45" s="244"/>
      <c r="D45" s="25"/>
    </row>
    <row r="46" spans="1:4" ht="15" customHeight="1" x14ac:dyDescent="0.3">
      <c r="A46" s="26" t="s">
        <v>826</v>
      </c>
      <c r="C46" s="244"/>
      <c r="D46" s="25"/>
    </row>
    <row r="47" spans="1:4" ht="15" customHeight="1" x14ac:dyDescent="0.3">
      <c r="A47" s="26" t="s">
        <v>399</v>
      </c>
      <c r="C47" s="244"/>
      <c r="D47" s="25"/>
    </row>
    <row r="48" spans="1:4" ht="15" customHeight="1" x14ac:dyDescent="0.3">
      <c r="A48" s="244" t="s">
        <v>461</v>
      </c>
      <c r="C48" s="244"/>
      <c r="D48" s="25"/>
    </row>
    <row r="49" spans="1:4" ht="15" customHeight="1" x14ac:dyDescent="0.3">
      <c r="A49" s="245"/>
      <c r="B49" s="245"/>
      <c r="C49" s="245"/>
      <c r="D49" s="25"/>
    </row>
    <row r="51" spans="1:4" ht="15" customHeight="1" x14ac:dyDescent="0.3">
      <c r="C51" s="91" t="s">
        <v>1261</v>
      </c>
    </row>
    <row r="52" spans="1:4" x14ac:dyDescent="0.3">
      <c r="C52" s="49" t="s">
        <v>1249</v>
      </c>
    </row>
    <row r="53" spans="1:4" x14ac:dyDescent="0.3">
      <c r="C53" s="49" t="s">
        <v>1250</v>
      </c>
    </row>
    <row r="54" spans="1:4" x14ac:dyDescent="0.3">
      <c r="C54" s="517" t="s">
        <v>1251</v>
      </c>
    </row>
    <row r="55" spans="1:4" x14ac:dyDescent="0.3">
      <c r="C55" s="518" t="s">
        <v>1252</v>
      </c>
    </row>
  </sheetData>
  <sheetProtection algorithmName="SHA-512" hashValue="ylKQkxgjOglawMgC4eUCkvK49uTFZnnfFtwNJyf68lvNppSvcCAEMjhdCq5jdH/MgO12ZkQKMzl5B//CExxxtQ==" saltValue="6ddACahSGsV3XYNb4QcGA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D7:D9 D22:D23 D30:D31 D14:D15" name="Диапазон1_1_1_2_1_1_1"/>
    <protectedRange algorithmName="SHA-512" hashValue="rncuJ4mvkplD5ExV+INgf9V0KIxWvTyFv14aODOuq6e+HiQ8Ldc6kfqJTM/SpokFn6fscxCR7Ffmddbi63fMFw==" saltValue="s/Yt93XzbNN2zTchIf/7tQ==" spinCount="100000" sqref="C51:C55" name="Диапазон1_2"/>
  </protectedRanges>
  <hyperlinks>
    <hyperlink ref="C2" r:id="rId1" display="www.optimaservis.su"/>
    <hyperlink ref="C3" r:id="rId2" display="info@optimaservis.su"/>
    <hyperlink ref="C54" r:id="rId3"/>
    <hyperlink ref="C55" r:id="rId4"/>
  </hyperlinks>
  <pageMargins left="0.7" right="0.7" top="0.75" bottom="0.75" header="0.3" footer="0.3"/>
  <pageSetup paperSize="9" scale="81" fitToHeight="0" orientation="portrait" horizontalDpi="300" r:id="rId5"/>
  <drawing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C51"/>
  <sheetViews>
    <sheetView showGridLines="0" workbookViewId="0">
      <selection activeCell="C10" sqref="C10"/>
    </sheetView>
  </sheetViews>
  <sheetFormatPr defaultRowHeight="15" x14ac:dyDescent="0.25"/>
  <cols>
    <col min="1" max="1" width="47.42578125" style="5" customWidth="1"/>
    <col min="2" max="2" width="50.42578125" style="5" customWidth="1"/>
    <col min="3" max="3" width="61.85546875" style="5" customWidth="1"/>
    <col min="4" max="16384" width="9.140625" style="5"/>
  </cols>
  <sheetData>
    <row r="1" spans="1:3" ht="16.5" x14ac:dyDescent="0.3">
      <c r="A1" s="355"/>
      <c r="B1" s="54"/>
      <c r="C1" s="29" t="s">
        <v>1250</v>
      </c>
    </row>
    <row r="2" spans="1:3" ht="16.5" x14ac:dyDescent="0.3">
      <c r="A2" s="54"/>
      <c r="B2" s="54"/>
      <c r="C2" s="378" t="s">
        <v>1247</v>
      </c>
    </row>
    <row r="3" spans="1:3" ht="16.5" x14ac:dyDescent="0.3">
      <c r="A3" s="54"/>
      <c r="B3" s="54"/>
      <c r="C3" s="379" t="s">
        <v>1248</v>
      </c>
    </row>
    <row r="4" spans="1:3" ht="16.5" x14ac:dyDescent="0.3">
      <c r="A4" s="54"/>
      <c r="B4" s="54"/>
      <c r="C4" s="29" t="s">
        <v>1249</v>
      </c>
    </row>
    <row r="5" spans="1:3" ht="16.5" x14ac:dyDescent="0.3">
      <c r="A5" s="54"/>
      <c r="B5" s="54"/>
      <c r="C5" s="191"/>
    </row>
    <row r="6" spans="1:3" ht="16.5" x14ac:dyDescent="0.25">
      <c r="A6" s="356"/>
      <c r="B6" s="57"/>
      <c r="C6" s="357"/>
    </row>
    <row r="7" spans="1:3" ht="34.5" x14ac:dyDescent="0.6">
      <c r="A7" s="388" t="s">
        <v>545</v>
      </c>
      <c r="B7" s="54"/>
      <c r="C7" s="191"/>
    </row>
    <row r="8" spans="1:3" ht="174" customHeight="1" x14ac:dyDescent="0.3">
      <c r="A8" s="54"/>
      <c r="B8" s="54"/>
      <c r="C8" s="54"/>
    </row>
    <row r="9" spans="1:3" ht="24.75" x14ac:dyDescent="0.4">
      <c r="A9" s="359" t="s">
        <v>553</v>
      </c>
      <c r="B9" s="359" t="s">
        <v>558</v>
      </c>
      <c r="C9" s="359" t="s">
        <v>564</v>
      </c>
    </row>
    <row r="10" spans="1:3" ht="21" customHeight="1" x14ac:dyDescent="0.3">
      <c r="A10" s="54" t="s">
        <v>546</v>
      </c>
      <c r="B10" s="54" t="s">
        <v>546</v>
      </c>
      <c r="C10" s="54" t="s">
        <v>546</v>
      </c>
    </row>
    <row r="11" spans="1:3" ht="16.5" x14ac:dyDescent="0.3">
      <c r="A11" s="54" t="s">
        <v>547</v>
      </c>
      <c r="B11" s="54" t="s">
        <v>547</v>
      </c>
      <c r="C11" s="54" t="s">
        <v>565</v>
      </c>
    </row>
    <row r="12" spans="1:3" ht="18" x14ac:dyDescent="0.3">
      <c r="A12" s="54" t="s">
        <v>548</v>
      </c>
      <c r="B12" s="54" t="s">
        <v>559</v>
      </c>
      <c r="C12" s="54" t="s">
        <v>566</v>
      </c>
    </row>
    <row r="13" spans="1:3" x14ac:dyDescent="0.25">
      <c r="A13" s="358" t="s">
        <v>560</v>
      </c>
      <c r="B13" s="358" t="s">
        <v>561</v>
      </c>
      <c r="C13" s="358" t="s">
        <v>567</v>
      </c>
    </row>
    <row r="14" spans="1:3" ht="16.5" x14ac:dyDescent="0.3">
      <c r="A14" s="54" t="s">
        <v>549</v>
      </c>
      <c r="B14" s="54" t="s">
        <v>562</v>
      </c>
      <c r="C14" s="54" t="s">
        <v>568</v>
      </c>
    </row>
    <row r="15" spans="1:3" ht="9" customHeight="1" x14ac:dyDescent="0.3">
      <c r="A15" s="54"/>
      <c r="B15" s="54"/>
      <c r="C15" s="54"/>
    </row>
    <row r="16" spans="1:3" ht="16.5" x14ac:dyDescent="0.3">
      <c r="A16" s="54" t="s">
        <v>556</v>
      </c>
      <c r="B16" s="54" t="s">
        <v>556</v>
      </c>
      <c r="C16" s="54" t="s">
        <v>556</v>
      </c>
    </row>
    <row r="17" spans="1:3" ht="16.5" x14ac:dyDescent="0.3">
      <c r="A17" s="355" t="s">
        <v>551</v>
      </c>
      <c r="B17" s="355" t="s">
        <v>563</v>
      </c>
      <c r="C17" s="355" t="s">
        <v>569</v>
      </c>
    </row>
    <row r="18" spans="1:3" ht="16.5" x14ac:dyDescent="0.3">
      <c r="A18" s="54" t="s">
        <v>552</v>
      </c>
      <c r="B18" s="54"/>
      <c r="C18" s="54"/>
    </row>
    <row r="19" spans="1:3" ht="16.5" x14ac:dyDescent="0.3">
      <c r="A19" s="54" t="s">
        <v>554</v>
      </c>
      <c r="B19" s="54"/>
      <c r="C19" s="54"/>
    </row>
    <row r="20" spans="1:3" ht="16.5" x14ac:dyDescent="0.3">
      <c r="A20" s="54" t="s">
        <v>555</v>
      </c>
      <c r="B20" s="54"/>
      <c r="C20" s="54"/>
    </row>
    <row r="21" spans="1:3" ht="16.5" x14ac:dyDescent="0.3">
      <c r="A21" s="54" t="s">
        <v>557</v>
      </c>
      <c r="B21" s="54"/>
      <c r="C21" s="54"/>
    </row>
    <row r="22" spans="1:3" ht="30" customHeight="1" x14ac:dyDescent="0.3">
      <c r="A22" s="54"/>
      <c r="B22" s="54"/>
      <c r="C22" s="54"/>
    </row>
    <row r="23" spans="1:3" ht="193.5" customHeight="1" x14ac:dyDescent="0.3">
      <c r="A23" s="54"/>
      <c r="B23" s="54"/>
      <c r="C23" s="54"/>
    </row>
    <row r="24" spans="1:3" ht="24.75" x14ac:dyDescent="0.4">
      <c r="A24" s="359" t="s">
        <v>570</v>
      </c>
      <c r="B24" s="359" t="s">
        <v>570</v>
      </c>
      <c r="C24" s="359" t="s">
        <v>570</v>
      </c>
    </row>
    <row r="25" spans="1:3" ht="20.25" customHeight="1" x14ac:dyDescent="0.3">
      <c r="A25" s="54" t="s">
        <v>546</v>
      </c>
      <c r="B25" s="54" t="s">
        <v>546</v>
      </c>
      <c r="C25" s="54" t="s">
        <v>546</v>
      </c>
    </row>
    <row r="26" spans="1:3" ht="16.5" x14ac:dyDescent="0.3">
      <c r="A26" s="54" t="s">
        <v>565</v>
      </c>
      <c r="B26" s="54" t="s">
        <v>565</v>
      </c>
      <c r="C26" s="54" t="s">
        <v>565</v>
      </c>
    </row>
    <row r="27" spans="1:3" ht="18" x14ac:dyDescent="0.3">
      <c r="A27" s="54" t="s">
        <v>571</v>
      </c>
      <c r="B27" s="54" t="s">
        <v>571</v>
      </c>
      <c r="C27" s="54" t="s">
        <v>571</v>
      </c>
    </row>
    <row r="28" spans="1:3" x14ac:dyDescent="0.25">
      <c r="A28" s="358" t="s">
        <v>567</v>
      </c>
      <c r="B28" s="358" t="s">
        <v>574</v>
      </c>
      <c r="C28" s="358" t="s">
        <v>575</v>
      </c>
    </row>
    <row r="29" spans="1:3" ht="16.5" x14ac:dyDescent="0.3">
      <c r="A29" s="54" t="s">
        <v>572</v>
      </c>
      <c r="B29" s="54" t="s">
        <v>572</v>
      </c>
      <c r="C29" s="54" t="s">
        <v>576</v>
      </c>
    </row>
    <row r="30" spans="1:3" ht="9.75" customHeight="1" x14ac:dyDescent="0.3">
      <c r="A30" s="54"/>
      <c r="B30" s="54"/>
      <c r="C30" s="54"/>
    </row>
    <row r="31" spans="1:3" ht="16.5" x14ac:dyDescent="0.3">
      <c r="A31" s="54" t="s">
        <v>556</v>
      </c>
      <c r="B31" s="54" t="s">
        <v>556</v>
      </c>
      <c r="C31" s="54" t="s">
        <v>556</v>
      </c>
    </row>
    <row r="32" spans="1:3" ht="16.5" x14ac:dyDescent="0.3">
      <c r="A32" s="355" t="s">
        <v>573</v>
      </c>
      <c r="B32" s="355" t="s">
        <v>573</v>
      </c>
      <c r="C32" s="355" t="s">
        <v>573</v>
      </c>
    </row>
    <row r="33" spans="1:3" ht="27.75" customHeight="1" x14ac:dyDescent="0.3">
      <c r="A33" s="54"/>
      <c r="B33" s="54"/>
      <c r="C33" s="355"/>
    </row>
    <row r="34" spans="1:3" ht="16.5" x14ac:dyDescent="0.3">
      <c r="A34" s="54"/>
      <c r="B34" s="54"/>
      <c r="C34" s="54"/>
    </row>
    <row r="35" spans="1:3" ht="177.75" customHeight="1" x14ac:dyDescent="0.3">
      <c r="A35" s="54"/>
      <c r="B35" s="54"/>
      <c r="C35" s="54"/>
    </row>
    <row r="36" spans="1:3" ht="24.75" x14ac:dyDescent="0.4">
      <c r="A36" s="359" t="s">
        <v>578</v>
      </c>
      <c r="B36" s="359" t="s">
        <v>581</v>
      </c>
      <c r="C36" s="359" t="s">
        <v>586</v>
      </c>
    </row>
    <row r="37" spans="1:3" ht="16.5" x14ac:dyDescent="0.3">
      <c r="A37" s="54" t="s">
        <v>546</v>
      </c>
      <c r="B37" s="54" t="s">
        <v>582</v>
      </c>
      <c r="C37" s="54" t="s">
        <v>587</v>
      </c>
    </row>
    <row r="38" spans="1:3" ht="18" x14ac:dyDescent="0.3">
      <c r="A38" s="54" t="s">
        <v>579</v>
      </c>
      <c r="B38" s="54" t="s">
        <v>583</v>
      </c>
      <c r="C38" s="54" t="s">
        <v>588</v>
      </c>
    </row>
    <row r="39" spans="1:3" ht="18" x14ac:dyDescent="0.3">
      <c r="A39" s="54" t="s">
        <v>580</v>
      </c>
      <c r="B39" s="358" t="s">
        <v>584</v>
      </c>
      <c r="C39" s="358"/>
    </row>
    <row r="40" spans="1:3" ht="16.5" x14ac:dyDescent="0.3">
      <c r="A40" s="358" t="s">
        <v>567</v>
      </c>
      <c r="B40" s="54"/>
      <c r="C40" s="355" t="s">
        <v>589</v>
      </c>
    </row>
    <row r="41" spans="1:3" ht="18" x14ac:dyDescent="0.3">
      <c r="A41" s="54" t="s">
        <v>576</v>
      </c>
      <c r="B41" s="54" t="s">
        <v>550</v>
      </c>
      <c r="C41" s="54"/>
    </row>
    <row r="42" spans="1:3" ht="16.5" x14ac:dyDescent="0.3">
      <c r="A42" s="54"/>
      <c r="B42" s="355" t="s">
        <v>585</v>
      </c>
    </row>
    <row r="43" spans="1:3" ht="16.5" x14ac:dyDescent="0.3">
      <c r="A43" s="54" t="s">
        <v>556</v>
      </c>
      <c r="C43" s="355"/>
    </row>
    <row r="44" spans="1:3" ht="16.5" x14ac:dyDescent="0.3">
      <c r="A44" s="355" t="s">
        <v>577</v>
      </c>
      <c r="C44" s="355"/>
    </row>
    <row r="45" spans="1:3" ht="16.5" x14ac:dyDescent="0.3">
      <c r="A45" s="54"/>
      <c r="B45" s="54"/>
      <c r="C45" s="355"/>
    </row>
    <row r="46" spans="1:3" ht="16.5" x14ac:dyDescent="0.3">
      <c r="B46" s="54"/>
      <c r="C46" s="54"/>
    </row>
    <row r="47" spans="1:3" ht="16.5" x14ac:dyDescent="0.3">
      <c r="B47" s="54"/>
      <c r="C47" s="91" t="s">
        <v>1261</v>
      </c>
    </row>
    <row r="48" spans="1:3" ht="16.5" x14ac:dyDescent="0.3">
      <c r="B48" s="54"/>
      <c r="C48" s="49" t="s">
        <v>1249</v>
      </c>
    </row>
    <row r="49" spans="2:3" ht="16.5" x14ac:dyDescent="0.3">
      <c r="B49" s="54"/>
      <c r="C49" s="49" t="s">
        <v>1250</v>
      </c>
    </row>
    <row r="50" spans="2:3" ht="16.5" x14ac:dyDescent="0.3">
      <c r="B50" s="54"/>
      <c r="C50" s="517" t="s">
        <v>1251</v>
      </c>
    </row>
    <row r="51" spans="2:3" ht="16.5" x14ac:dyDescent="0.3">
      <c r="B51" s="54"/>
      <c r="C51" s="518" t="s">
        <v>1252</v>
      </c>
    </row>
  </sheetData>
  <sheetProtection algorithmName="SHA-512" hashValue="aROGDWNsygfMAPcu1K//YShk/07IonulXoYyWbGbH/YTI95ycify5iyYZPzUqWvNDw3qNS7tmeif3tetJxViHg==" saltValue="gZiy14hYJaYfPHA8UcBfD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C47:C51" name="Диапазон1_2"/>
  </protectedRanges>
  <hyperlinks>
    <hyperlink ref="C2" r:id="rId1" display="www.optimaservis.su"/>
    <hyperlink ref="C3" r:id="rId2" display="info@optimaservis.su"/>
    <hyperlink ref="C50" r:id="rId3"/>
    <hyperlink ref="C51" r:id="rId4"/>
  </hyperlinks>
  <pageMargins left="0.7" right="0.7" top="0.75" bottom="0.75" header="0.3" footer="0.3"/>
  <pageSetup paperSize="9" orientation="landscape" r:id="rId5"/>
  <drawing r:id="rId6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J56"/>
  <sheetViews>
    <sheetView showGridLines="0" workbookViewId="0">
      <selection activeCell="G9" sqref="G9"/>
    </sheetView>
  </sheetViews>
  <sheetFormatPr defaultRowHeight="15" x14ac:dyDescent="0.25"/>
  <cols>
    <col min="7" max="7" width="23.85546875" customWidth="1"/>
    <col min="8" max="8" width="10.28515625" customWidth="1"/>
    <col min="9" max="9" width="10.570312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1246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1249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1" x14ac:dyDescent="0.25">
      <c r="A8" s="509" t="s">
        <v>1046</v>
      </c>
    </row>
    <row r="10" spans="1:10" ht="15.75" x14ac:dyDescent="0.25">
      <c r="E10" s="499" t="s">
        <v>1047</v>
      </c>
    </row>
    <row r="12" spans="1:10" x14ac:dyDescent="0.25">
      <c r="E12" t="s">
        <v>1048</v>
      </c>
    </row>
    <row r="13" spans="1:10" ht="16.5" x14ac:dyDescent="0.25">
      <c r="E13" t="s">
        <v>1049</v>
      </c>
      <c r="I13" s="275">
        <v>64</v>
      </c>
    </row>
    <row r="14" spans="1:10" ht="17.25" x14ac:dyDescent="0.25">
      <c r="E14" t="s">
        <v>1050</v>
      </c>
    </row>
    <row r="19" spans="5:9" s="315" customFormat="1" x14ac:dyDescent="0.25"/>
    <row r="20" spans="5:9" s="315" customFormat="1" ht="15.75" x14ac:dyDescent="0.25">
      <c r="E20" s="499" t="s">
        <v>1047</v>
      </c>
    </row>
    <row r="21" spans="5:9" s="315" customFormat="1" x14ac:dyDescent="0.25"/>
    <row r="22" spans="5:9" s="315" customFormat="1" x14ac:dyDescent="0.25">
      <c r="E22" s="315" t="s">
        <v>1048</v>
      </c>
    </row>
    <row r="23" spans="5:9" s="315" customFormat="1" ht="16.5" x14ac:dyDescent="0.25">
      <c r="E23" s="315" t="s">
        <v>1051</v>
      </c>
      <c r="I23" s="275">
        <v>64</v>
      </c>
    </row>
    <row r="24" spans="5:9" s="315" customFormat="1" ht="17.25" x14ac:dyDescent="0.25">
      <c r="E24" s="315" t="s">
        <v>1050</v>
      </c>
    </row>
    <row r="25" spans="5:9" s="315" customFormat="1" x14ac:dyDescent="0.25"/>
    <row r="26" spans="5:9" s="315" customFormat="1" x14ac:dyDescent="0.25"/>
    <row r="27" spans="5:9" s="315" customFormat="1" x14ac:dyDescent="0.25"/>
    <row r="28" spans="5:9" s="315" customFormat="1" x14ac:dyDescent="0.25"/>
    <row r="29" spans="5:9" s="315" customFormat="1" x14ac:dyDescent="0.25"/>
    <row r="30" spans="5:9" s="315" customFormat="1" ht="15.75" x14ac:dyDescent="0.25">
      <c r="E30" s="499" t="s">
        <v>1052</v>
      </c>
    </row>
    <row r="31" spans="5:9" s="315" customFormat="1" x14ac:dyDescent="0.25"/>
    <row r="32" spans="5:9" s="315" customFormat="1" x14ac:dyDescent="0.25">
      <c r="E32" s="315" t="s">
        <v>1048</v>
      </c>
    </row>
    <row r="33" spans="5:9" s="315" customFormat="1" ht="16.5" x14ac:dyDescent="0.25">
      <c r="E33" s="315" t="s">
        <v>1051</v>
      </c>
      <c r="I33" s="275">
        <v>64</v>
      </c>
    </row>
    <row r="34" spans="5:9" s="315" customFormat="1" ht="17.25" x14ac:dyDescent="0.25">
      <c r="E34" s="315" t="s">
        <v>1050</v>
      </c>
    </row>
    <row r="35" spans="5:9" s="315" customFormat="1" x14ac:dyDescent="0.25"/>
    <row r="36" spans="5:9" s="315" customFormat="1" x14ac:dyDescent="0.25"/>
    <row r="37" spans="5:9" s="315" customFormat="1" x14ac:dyDescent="0.25"/>
    <row r="38" spans="5:9" s="315" customFormat="1" x14ac:dyDescent="0.25"/>
    <row r="40" spans="5:9" s="315" customFormat="1" ht="15.75" x14ac:dyDescent="0.25">
      <c r="E40" s="499" t="s">
        <v>1052</v>
      </c>
    </row>
    <row r="41" spans="5:9" s="315" customFormat="1" x14ac:dyDescent="0.25"/>
    <row r="42" spans="5:9" s="315" customFormat="1" x14ac:dyDescent="0.25">
      <c r="E42" s="315" t="s">
        <v>1053</v>
      </c>
    </row>
    <row r="43" spans="5:9" s="315" customFormat="1" ht="16.5" x14ac:dyDescent="0.25">
      <c r="E43" s="315" t="s">
        <v>1049</v>
      </c>
      <c r="I43" s="275">
        <v>71</v>
      </c>
    </row>
    <row r="44" spans="5:9" s="315" customFormat="1" ht="17.25" x14ac:dyDescent="0.25">
      <c r="E44" s="315" t="s">
        <v>1050</v>
      </c>
    </row>
    <row r="45" spans="5:9" s="315" customFormat="1" x14ac:dyDescent="0.25"/>
    <row r="46" spans="5:9" s="315" customFormat="1" x14ac:dyDescent="0.25"/>
    <row r="47" spans="5:9" s="315" customFormat="1" x14ac:dyDescent="0.25"/>
    <row r="48" spans="5:9" s="315" customFormat="1" x14ac:dyDescent="0.25"/>
    <row r="49" spans="1:10" s="315" customFormat="1" x14ac:dyDescent="0.25"/>
    <row r="50" spans="1:10" s="316" customFormat="1" ht="16.5" x14ac:dyDescent="0.3">
      <c r="J50" s="25"/>
    </row>
    <row r="51" spans="1:10" s="316" customFormat="1" ht="16.5" x14ac:dyDescent="0.3">
      <c r="A51" s="449"/>
      <c r="B51" s="449"/>
      <c r="C51" s="449"/>
      <c r="D51" s="449"/>
      <c r="E51" s="449"/>
      <c r="F51" s="449"/>
      <c r="G51" s="449"/>
      <c r="H51" s="449"/>
      <c r="I51" s="449"/>
      <c r="J51" s="25"/>
    </row>
    <row r="52" spans="1:10" s="316" customFormat="1" ht="16.5" x14ac:dyDescent="0.3">
      <c r="I52" s="91" t="s">
        <v>1261</v>
      </c>
      <c r="J52" s="162"/>
    </row>
    <row r="53" spans="1:10" s="316" customFormat="1" ht="16.5" x14ac:dyDescent="0.3">
      <c r="I53" s="49" t="s">
        <v>1249</v>
      </c>
      <c r="J53" s="163"/>
    </row>
    <row r="54" spans="1:10" s="316" customFormat="1" ht="16.5" x14ac:dyDescent="0.3">
      <c r="I54" s="49" t="s">
        <v>1246</v>
      </c>
      <c r="J54" s="163"/>
    </row>
    <row r="55" spans="1:10" s="316" customFormat="1" ht="16.5" x14ac:dyDescent="0.3">
      <c r="I55" s="517" t="s">
        <v>1251</v>
      </c>
      <c r="J55" s="125"/>
    </row>
    <row r="56" spans="1:10" s="316" customFormat="1" ht="16.5" x14ac:dyDescent="0.3">
      <c r="I56" s="518" t="s">
        <v>1252</v>
      </c>
      <c r="J56" s="125"/>
    </row>
  </sheetData>
  <sheetProtection algorithmName="SHA-512" hashValue="X2Tv/taGyWVcSst7ZN4WBaJTHozYmtua5VFCCGn3ZuJq1f1mx9PwSxpGxz78JIzUj6TdB+CFwZ/tMnihpT1ytA==" saltValue="ymF2Jr7FbbzyrbmxWwXqN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52:I56" name="Диапазон1_3"/>
  </protectedRanges>
  <hyperlinks>
    <hyperlink ref="I3" r:id="rId1" display="info@optimaservis.su"/>
    <hyperlink ref="I2" r:id="rId2" display="www.optimaservis.su"/>
    <hyperlink ref="I55" r:id="rId3"/>
    <hyperlink ref="I56" r:id="rId4"/>
  </hyperlinks>
  <pageMargins left="0.7" right="0.7" top="0.75" bottom="0.75" header="0.3" footer="0.3"/>
  <drawing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L42"/>
  <sheetViews>
    <sheetView showGridLines="0" workbookViewId="0">
      <selection activeCell="F9" sqref="F9"/>
    </sheetView>
  </sheetViews>
  <sheetFormatPr defaultRowHeight="16.5" x14ac:dyDescent="0.3"/>
  <cols>
    <col min="1" max="9" width="9.140625" style="15"/>
    <col min="10" max="10" width="15.140625" style="15" customWidth="1"/>
    <col min="11" max="11" width="9.140625" style="15" customWidth="1"/>
    <col min="12" max="12" width="5.140625" style="25" customWidth="1"/>
    <col min="13" max="16384" width="9.140625" style="15"/>
  </cols>
  <sheetData>
    <row r="1" spans="1:12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1246</v>
      </c>
    </row>
    <row r="2" spans="1:12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</row>
    <row r="3" spans="1:12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</row>
    <row r="4" spans="1:12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36"/>
    </row>
    <row r="8" spans="1:12" x14ac:dyDescent="0.3">
      <c r="C8" s="35"/>
      <c r="D8" s="35"/>
      <c r="E8" s="35"/>
      <c r="F8" s="35"/>
      <c r="G8" s="35"/>
      <c r="H8" s="35"/>
      <c r="I8" s="35"/>
      <c r="J8" s="35"/>
      <c r="K8" s="36"/>
    </row>
    <row r="9" spans="1:12" ht="34.5" x14ac:dyDescent="0.6">
      <c r="A9" s="377" t="s">
        <v>107</v>
      </c>
      <c r="C9" s="35"/>
      <c r="D9" s="35"/>
      <c r="E9" s="35"/>
      <c r="F9" s="35"/>
      <c r="G9" s="35"/>
      <c r="H9" s="35"/>
      <c r="I9" s="35"/>
      <c r="J9" s="60" t="str">
        <f>IF(K9,"Ваша скидка:","")</f>
        <v/>
      </c>
      <c r="K9" s="77"/>
      <c r="L9" s="198"/>
    </row>
    <row r="10" spans="1:12" x14ac:dyDescent="0.3">
      <c r="J10" s="60"/>
      <c r="K10" s="107"/>
    </row>
    <row r="13" spans="1:12" ht="15" customHeight="1" x14ac:dyDescent="0.3">
      <c r="D13" s="596" t="s">
        <v>108</v>
      </c>
      <c r="E13" s="596"/>
      <c r="F13" s="596"/>
      <c r="G13" s="596"/>
      <c r="H13" s="596"/>
      <c r="I13" s="596"/>
    </row>
    <row r="14" spans="1:12" x14ac:dyDescent="0.3">
      <c r="D14" s="596"/>
      <c r="E14" s="596"/>
      <c r="F14" s="596"/>
      <c r="G14" s="596"/>
      <c r="H14" s="596"/>
      <c r="I14" s="596"/>
    </row>
    <row r="15" spans="1:12" x14ac:dyDescent="0.3">
      <c r="D15" s="596"/>
      <c r="E15" s="596"/>
      <c r="F15" s="596"/>
      <c r="G15" s="596"/>
      <c r="H15" s="596"/>
      <c r="I15" s="596"/>
    </row>
    <row r="16" spans="1:12" x14ac:dyDescent="0.3">
      <c r="D16" s="596"/>
      <c r="E16" s="596"/>
      <c r="F16" s="596"/>
      <c r="G16" s="596"/>
      <c r="H16" s="596"/>
      <c r="I16" s="596"/>
      <c r="K16" s="34"/>
    </row>
    <row r="17" spans="1:11" x14ac:dyDescent="0.3">
      <c r="D17" s="596"/>
      <c r="E17" s="596"/>
      <c r="F17" s="596"/>
      <c r="G17" s="596"/>
      <c r="H17" s="596"/>
      <c r="I17" s="596"/>
      <c r="K17" s="34"/>
    </row>
    <row r="18" spans="1:11" x14ac:dyDescent="0.3">
      <c r="D18" s="596"/>
      <c r="E18" s="596"/>
      <c r="F18" s="596"/>
      <c r="G18" s="596"/>
      <c r="H18" s="596"/>
      <c r="I18" s="596"/>
      <c r="K18" s="34"/>
    </row>
    <row r="19" spans="1:11" x14ac:dyDescent="0.3">
      <c r="D19" s="596"/>
      <c r="E19" s="596"/>
      <c r="F19" s="596"/>
      <c r="G19" s="596"/>
      <c r="H19" s="596"/>
      <c r="I19" s="596"/>
      <c r="K19" s="276">
        <v>230</v>
      </c>
    </row>
    <row r="20" spans="1:11" x14ac:dyDescent="0.3">
      <c r="D20" s="596"/>
      <c r="E20" s="596"/>
      <c r="F20" s="596"/>
      <c r="G20" s="596"/>
      <c r="H20" s="596"/>
      <c r="I20" s="596"/>
      <c r="K20" s="34"/>
    </row>
    <row r="21" spans="1:11" x14ac:dyDescent="0.3">
      <c r="D21" s="596"/>
      <c r="E21" s="596"/>
      <c r="F21" s="596"/>
      <c r="G21" s="596"/>
      <c r="H21" s="596"/>
      <c r="I21" s="596"/>
      <c r="K21" s="34"/>
    </row>
    <row r="22" spans="1:11" x14ac:dyDescent="0.3">
      <c r="D22" s="596"/>
      <c r="E22" s="596"/>
      <c r="F22" s="596"/>
      <c r="G22" s="596"/>
      <c r="H22" s="596"/>
      <c r="I22" s="596"/>
      <c r="K22" s="34"/>
    </row>
    <row r="23" spans="1:11" x14ac:dyDescent="0.3">
      <c r="D23" s="596"/>
      <c r="E23" s="596"/>
      <c r="F23" s="596"/>
      <c r="G23" s="596"/>
      <c r="H23" s="596"/>
      <c r="I23" s="596"/>
      <c r="K23" s="34"/>
    </row>
    <row r="24" spans="1:11" x14ac:dyDescent="0.3">
      <c r="D24" s="596"/>
      <c r="E24" s="596"/>
      <c r="F24" s="596"/>
      <c r="G24" s="596"/>
      <c r="H24" s="596"/>
      <c r="I24" s="596"/>
      <c r="K24" s="34"/>
    </row>
    <row r="25" spans="1:11" x14ac:dyDescent="0.3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277"/>
    </row>
    <row r="26" spans="1:11" x14ac:dyDescent="0.3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45"/>
    </row>
    <row r="27" spans="1:11" ht="15" customHeight="1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45"/>
    </row>
    <row r="28" spans="1:11" ht="15" customHeight="1" x14ac:dyDescent="0.3">
      <c r="A28" s="25"/>
      <c r="B28" s="25"/>
      <c r="C28" s="25"/>
      <c r="D28" s="601" t="s">
        <v>138</v>
      </c>
      <c r="E28" s="601"/>
      <c r="F28" s="601"/>
      <c r="G28" s="601"/>
      <c r="H28" s="601"/>
      <c r="I28" s="601"/>
      <c r="J28" s="25"/>
      <c r="K28" s="45"/>
    </row>
    <row r="29" spans="1:11" ht="15" customHeight="1" x14ac:dyDescent="0.3">
      <c r="A29" s="25"/>
      <c r="B29" s="25"/>
      <c r="C29" s="25"/>
      <c r="D29" s="601"/>
      <c r="E29" s="601"/>
      <c r="F29" s="601"/>
      <c r="G29" s="601"/>
      <c r="H29" s="601"/>
      <c r="I29" s="601"/>
      <c r="J29" s="25"/>
      <c r="K29" s="45"/>
    </row>
    <row r="30" spans="1:11" x14ac:dyDescent="0.3">
      <c r="A30" s="25"/>
      <c r="B30" s="25"/>
      <c r="C30" s="25"/>
      <c r="D30" s="601"/>
      <c r="E30" s="601"/>
      <c r="F30" s="601"/>
      <c r="G30" s="601"/>
      <c r="H30" s="601"/>
      <c r="I30" s="601"/>
      <c r="J30" s="25"/>
      <c r="K30" s="274"/>
    </row>
    <row r="31" spans="1:11" x14ac:dyDescent="0.3">
      <c r="A31" s="25"/>
      <c r="B31" s="25"/>
      <c r="C31" s="25"/>
      <c r="D31" s="601"/>
      <c r="E31" s="601"/>
      <c r="F31" s="601"/>
      <c r="G31" s="601"/>
      <c r="H31" s="601"/>
      <c r="I31" s="601"/>
      <c r="J31" s="25"/>
      <c r="K31" s="276">
        <v>280</v>
      </c>
    </row>
    <row r="32" spans="1:11" ht="15" customHeight="1" x14ac:dyDescent="0.3">
      <c r="A32" s="25"/>
      <c r="B32" s="25"/>
      <c r="C32" s="25"/>
      <c r="D32" s="601"/>
      <c r="E32" s="601"/>
      <c r="F32" s="601"/>
      <c r="G32" s="601"/>
      <c r="H32" s="601"/>
      <c r="I32" s="601"/>
      <c r="J32" s="25"/>
      <c r="K32" s="45"/>
    </row>
    <row r="33" spans="1:11" ht="15" customHeight="1" x14ac:dyDescent="0.3">
      <c r="A33" s="25"/>
      <c r="B33" s="25"/>
      <c r="C33" s="25"/>
      <c r="D33" s="601"/>
      <c r="E33" s="601"/>
      <c r="F33" s="601"/>
      <c r="G33" s="601"/>
      <c r="H33" s="601"/>
      <c r="I33" s="601"/>
      <c r="J33" s="25"/>
      <c r="K33" s="25"/>
    </row>
    <row r="34" spans="1:11" ht="15" customHeight="1" x14ac:dyDescent="0.3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8" spans="1:11" ht="15" customHeight="1" x14ac:dyDescent="0.3">
      <c r="K38" s="91" t="s">
        <v>1261</v>
      </c>
    </row>
    <row r="39" spans="1:11" x14ac:dyDescent="0.3">
      <c r="K39" s="49" t="s">
        <v>1249</v>
      </c>
    </row>
    <row r="40" spans="1:11" x14ac:dyDescent="0.3">
      <c r="K40" s="49" t="s">
        <v>1253</v>
      </c>
    </row>
    <row r="41" spans="1:11" x14ac:dyDescent="0.3">
      <c r="K41" s="517" t="s">
        <v>1251</v>
      </c>
    </row>
    <row r="42" spans="1:11" x14ac:dyDescent="0.3">
      <c r="K42" s="518" t="s">
        <v>1252</v>
      </c>
    </row>
  </sheetData>
  <sheetProtection algorithmName="SHA-512" hashValue="DLoZ4ei1/lLS/j66glzDGpPozcTtGBjyKQA/qcpIgB3THFvh6PFXDJLcGVAEPgNVyA6dKIuiUO3PMn13lwiVBg==" saltValue="PFmTylSOe3GzGuJwwakhS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K10" name="Диапазон1_1_1_2_1_1_1"/>
    <protectedRange algorithmName="SHA-512" hashValue="rncuJ4mvkplD5ExV+INgf9V0KIxWvTyFv14aODOuq6e+HiQ8Ldc6kfqJTM/SpokFn6fscxCR7Ffmddbi63fMFw==" saltValue="s/Yt93XzbNN2zTchIf/7tQ==" spinCount="100000" sqref="K38:K42" name="Диапазон1_2"/>
  </protectedRanges>
  <mergeCells count="2">
    <mergeCell ref="D13:I24"/>
    <mergeCell ref="D28:I33"/>
  </mergeCells>
  <hyperlinks>
    <hyperlink ref="K2" r:id="rId1" display="www.optimaservis.su"/>
    <hyperlink ref="K3" r:id="rId2" display="info@optimaservis.su"/>
    <hyperlink ref="K41" r:id="rId3"/>
    <hyperlink ref="K42" r:id="rId4"/>
  </hyperlinks>
  <pageMargins left="0.7" right="0.7" top="0.75" bottom="0.75" header="0.3" footer="0.3"/>
  <pageSetup paperSize="9" scale="81" fitToHeight="0" orientation="portrait" verticalDpi="0" r:id="rId5"/>
  <drawing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L78"/>
  <sheetViews>
    <sheetView showGridLines="0" workbookViewId="0">
      <selection activeCell="H9" sqref="H9"/>
    </sheetView>
  </sheetViews>
  <sheetFormatPr defaultRowHeight="16.5" x14ac:dyDescent="0.3"/>
  <cols>
    <col min="1" max="3" width="9.140625" style="15"/>
    <col min="4" max="10" width="9.140625" style="35"/>
    <col min="11" max="11" width="12.42578125" style="36" bestFit="1" customWidth="1"/>
    <col min="12" max="12" width="4.5703125" style="64" customWidth="1"/>
    <col min="13" max="13" width="9.140625" style="15" customWidth="1"/>
    <col min="14" max="16384" width="9.140625" style="15"/>
  </cols>
  <sheetData>
    <row r="1" spans="1:11" x14ac:dyDescent="0.3">
      <c r="A1" s="34"/>
      <c r="C1" s="35"/>
      <c r="K1" s="29" t="s">
        <v>1246</v>
      </c>
    </row>
    <row r="2" spans="1:11" x14ac:dyDescent="0.3">
      <c r="C2" s="35"/>
      <c r="K2" s="378" t="s">
        <v>1247</v>
      </c>
    </row>
    <row r="3" spans="1:11" x14ac:dyDescent="0.3">
      <c r="C3" s="35"/>
      <c r="K3" s="379" t="s">
        <v>1248</v>
      </c>
    </row>
    <row r="4" spans="1:11" x14ac:dyDescent="0.3">
      <c r="C4" s="35"/>
      <c r="K4" s="29" t="s">
        <v>1249</v>
      </c>
    </row>
    <row r="5" spans="1:11" x14ac:dyDescent="0.3">
      <c r="C5" s="35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</row>
    <row r="8" spans="1:11" ht="34.5" x14ac:dyDescent="0.6">
      <c r="A8" s="377" t="s">
        <v>109</v>
      </c>
      <c r="C8" s="35"/>
      <c r="J8" s="60"/>
      <c r="K8" s="77"/>
    </row>
    <row r="9" spans="1:11" x14ac:dyDescent="0.3">
      <c r="C9" s="35"/>
      <c r="J9" s="60"/>
      <c r="K9" s="107"/>
    </row>
    <row r="12" spans="1:11" x14ac:dyDescent="0.3">
      <c r="D12" s="603" t="s">
        <v>319</v>
      </c>
      <c r="E12" s="603"/>
      <c r="F12" s="603"/>
      <c r="G12" s="603"/>
      <c r="H12" s="603"/>
      <c r="I12" s="603"/>
    </row>
    <row r="13" spans="1:11" x14ac:dyDescent="0.3">
      <c r="D13" s="118" t="s">
        <v>110</v>
      </c>
    </row>
    <row r="14" spans="1:11" x14ac:dyDescent="0.3">
      <c r="D14" s="35" t="s">
        <v>111</v>
      </c>
    </row>
    <row r="15" spans="1:11" x14ac:dyDescent="0.3">
      <c r="D15" s="35" t="s">
        <v>112</v>
      </c>
      <c r="K15" s="266">
        <v>2090</v>
      </c>
    </row>
    <row r="16" spans="1:11" x14ac:dyDescent="0.3">
      <c r="D16" s="35" t="s">
        <v>113</v>
      </c>
      <c r="K16" s="266"/>
    </row>
    <row r="17" spans="1:11" x14ac:dyDescent="0.3">
      <c r="D17" s="35" t="s">
        <v>114</v>
      </c>
      <c r="K17" s="266"/>
    </row>
    <row r="18" spans="1:11" x14ac:dyDescent="0.3">
      <c r="D18" s="35" t="s">
        <v>115</v>
      </c>
      <c r="K18" s="266"/>
    </row>
    <row r="19" spans="1:11" x14ac:dyDescent="0.3">
      <c r="K19" s="266"/>
    </row>
    <row r="20" spans="1:11" x14ac:dyDescent="0.3">
      <c r="A20" s="53"/>
      <c r="B20" s="53"/>
      <c r="C20" s="53"/>
      <c r="D20" s="127"/>
      <c r="E20" s="127"/>
      <c r="F20" s="127"/>
      <c r="G20" s="127"/>
      <c r="H20" s="127"/>
      <c r="I20" s="127"/>
      <c r="J20" s="127"/>
      <c r="K20" s="267"/>
    </row>
    <row r="21" spans="1:11" x14ac:dyDescent="0.3">
      <c r="K21" s="266"/>
    </row>
    <row r="22" spans="1:11" x14ac:dyDescent="0.3">
      <c r="K22" s="266"/>
    </row>
    <row r="23" spans="1:11" ht="17.25" customHeight="1" x14ac:dyDescent="0.3">
      <c r="D23" s="604" t="s">
        <v>320</v>
      </c>
      <c r="E23" s="604"/>
      <c r="F23" s="604"/>
      <c r="G23" s="604"/>
      <c r="H23" s="604"/>
      <c r="I23" s="604"/>
      <c r="K23" s="266"/>
    </row>
    <row r="24" spans="1:11" x14ac:dyDescent="0.3">
      <c r="D24" s="118" t="s">
        <v>110</v>
      </c>
      <c r="K24" s="266"/>
    </row>
    <row r="25" spans="1:11" x14ac:dyDescent="0.3">
      <c r="D25" s="35" t="s">
        <v>116</v>
      </c>
      <c r="K25" s="266">
        <v>3000</v>
      </c>
    </row>
    <row r="26" spans="1:11" x14ac:dyDescent="0.3">
      <c r="D26" s="35" t="s">
        <v>112</v>
      </c>
      <c r="K26" s="266"/>
    </row>
    <row r="27" spans="1:11" x14ac:dyDescent="0.3">
      <c r="D27" s="35" t="s">
        <v>113</v>
      </c>
      <c r="K27" s="266"/>
    </row>
    <row r="28" spans="1:11" x14ac:dyDescent="0.3">
      <c r="D28" s="35" t="s">
        <v>117</v>
      </c>
      <c r="K28" s="266"/>
    </row>
    <row r="29" spans="1:11" x14ac:dyDescent="0.3">
      <c r="A29" s="25"/>
      <c r="B29" s="25"/>
      <c r="C29" s="25"/>
      <c r="D29" s="35" t="s">
        <v>115</v>
      </c>
      <c r="E29" s="64"/>
      <c r="F29" s="64"/>
      <c r="G29" s="64"/>
      <c r="H29" s="64"/>
      <c r="I29" s="64"/>
      <c r="J29" s="64"/>
      <c r="K29" s="254"/>
    </row>
    <row r="30" spans="1:11" x14ac:dyDescent="0.3">
      <c r="A30" s="53"/>
      <c r="B30" s="53"/>
      <c r="C30" s="53"/>
      <c r="D30" s="127"/>
      <c r="E30" s="127"/>
      <c r="F30" s="127"/>
      <c r="G30" s="127"/>
      <c r="H30" s="127"/>
      <c r="I30" s="127"/>
      <c r="J30" s="127"/>
      <c r="K30" s="267"/>
    </row>
    <row r="31" spans="1:11" x14ac:dyDescent="0.3">
      <c r="K31" s="266"/>
    </row>
    <row r="32" spans="1:11" x14ac:dyDescent="0.3">
      <c r="K32" s="266"/>
    </row>
    <row r="33" spans="1:11" ht="31.5" customHeight="1" x14ac:dyDescent="0.3">
      <c r="D33" s="602" t="s">
        <v>321</v>
      </c>
      <c r="E33" s="602"/>
      <c r="F33" s="602"/>
      <c r="G33" s="602"/>
      <c r="H33" s="602"/>
      <c r="I33" s="602"/>
      <c r="K33" s="266"/>
    </row>
    <row r="34" spans="1:11" x14ac:dyDescent="0.3">
      <c r="D34" s="118" t="s">
        <v>110</v>
      </c>
      <c r="K34" s="266"/>
    </row>
    <row r="35" spans="1:11" x14ac:dyDescent="0.3">
      <c r="D35" s="35" t="s">
        <v>118</v>
      </c>
      <c r="K35" s="266"/>
    </row>
    <row r="36" spans="1:11" x14ac:dyDescent="0.3">
      <c r="D36" s="35" t="s">
        <v>112</v>
      </c>
      <c r="K36" s="266">
        <v>3100</v>
      </c>
    </row>
    <row r="37" spans="1:11" x14ac:dyDescent="0.3">
      <c r="D37" s="35" t="s">
        <v>113</v>
      </c>
      <c r="K37" s="266"/>
    </row>
    <row r="38" spans="1:11" x14ac:dyDescent="0.3">
      <c r="A38" s="25"/>
      <c r="B38" s="25"/>
      <c r="C38" s="25"/>
      <c r="D38" s="35" t="s">
        <v>119</v>
      </c>
      <c r="E38" s="64"/>
      <c r="F38" s="64"/>
      <c r="G38" s="64"/>
      <c r="H38" s="64"/>
      <c r="I38" s="64"/>
      <c r="J38" s="64"/>
      <c r="K38" s="254"/>
    </row>
    <row r="39" spans="1:11" x14ac:dyDescent="0.3">
      <c r="A39" s="25"/>
      <c r="B39" s="25"/>
      <c r="C39" s="25"/>
      <c r="D39" s="35" t="s">
        <v>115</v>
      </c>
      <c r="E39" s="64"/>
      <c r="F39" s="64"/>
      <c r="G39" s="64"/>
      <c r="H39" s="64"/>
      <c r="I39" s="64"/>
      <c r="J39" s="64"/>
      <c r="K39" s="254"/>
    </row>
    <row r="40" spans="1:11" x14ac:dyDescent="0.3">
      <c r="A40" s="53"/>
      <c r="B40" s="53"/>
      <c r="C40" s="53"/>
      <c r="D40" s="127"/>
      <c r="E40" s="127"/>
      <c r="F40" s="127"/>
      <c r="G40" s="127"/>
      <c r="H40" s="127"/>
      <c r="I40" s="127"/>
      <c r="J40" s="127"/>
      <c r="K40" s="267"/>
    </row>
    <row r="41" spans="1:11" x14ac:dyDescent="0.3">
      <c r="K41" s="266"/>
    </row>
    <row r="42" spans="1:11" x14ac:dyDescent="0.3">
      <c r="K42" s="266"/>
    </row>
    <row r="43" spans="1:11" ht="32.25" customHeight="1" x14ac:dyDescent="0.3">
      <c r="D43" s="602" t="s">
        <v>322</v>
      </c>
      <c r="E43" s="602"/>
      <c r="F43" s="602"/>
      <c r="G43" s="602"/>
      <c r="H43" s="602"/>
      <c r="I43" s="602"/>
      <c r="K43" s="266"/>
    </row>
    <row r="44" spans="1:11" x14ac:dyDescent="0.3">
      <c r="D44" s="118" t="s">
        <v>110</v>
      </c>
      <c r="K44" s="266"/>
    </row>
    <row r="45" spans="1:11" x14ac:dyDescent="0.3">
      <c r="D45" s="35" t="s">
        <v>116</v>
      </c>
      <c r="K45" s="266"/>
    </row>
    <row r="46" spans="1:11" x14ac:dyDescent="0.3">
      <c r="D46" s="35" t="s">
        <v>112</v>
      </c>
      <c r="K46" s="266">
        <v>3530</v>
      </c>
    </row>
    <row r="47" spans="1:11" x14ac:dyDescent="0.3">
      <c r="A47" s="25"/>
      <c r="B47" s="25"/>
      <c r="C47" s="25"/>
      <c r="D47" s="35" t="s">
        <v>113</v>
      </c>
      <c r="E47" s="64"/>
      <c r="F47" s="64"/>
      <c r="G47" s="64"/>
      <c r="H47" s="64"/>
      <c r="I47" s="64"/>
      <c r="J47" s="64"/>
      <c r="K47" s="254"/>
    </row>
    <row r="48" spans="1:11" x14ac:dyDescent="0.3">
      <c r="A48" s="25"/>
      <c r="B48" s="25"/>
      <c r="C48" s="25"/>
      <c r="D48" s="35" t="s">
        <v>323</v>
      </c>
      <c r="E48" s="64"/>
      <c r="F48" s="64"/>
      <c r="G48" s="64"/>
      <c r="H48" s="64"/>
      <c r="I48" s="64"/>
      <c r="J48" s="64"/>
      <c r="K48" s="254"/>
    </row>
    <row r="49" spans="1:12" x14ac:dyDescent="0.3">
      <c r="A49" s="25"/>
      <c r="B49" s="25"/>
      <c r="C49" s="25"/>
      <c r="D49" s="35" t="s">
        <v>115</v>
      </c>
      <c r="E49" s="64"/>
      <c r="F49" s="64"/>
      <c r="G49" s="64"/>
      <c r="H49" s="64"/>
      <c r="I49" s="64"/>
      <c r="J49" s="64"/>
      <c r="K49" s="254"/>
    </row>
    <row r="50" spans="1:12" x14ac:dyDescent="0.3">
      <c r="A50" s="53"/>
      <c r="B50" s="53"/>
      <c r="C50" s="53"/>
      <c r="D50" s="127"/>
      <c r="E50" s="127"/>
      <c r="F50" s="127"/>
      <c r="G50" s="127"/>
      <c r="H50" s="127"/>
      <c r="I50" s="127"/>
      <c r="J50" s="127"/>
      <c r="K50" s="267"/>
    </row>
    <row r="51" spans="1:12" x14ac:dyDescent="0.3">
      <c r="K51" s="266"/>
    </row>
    <row r="52" spans="1:12" ht="16.5" customHeight="1" x14ac:dyDescent="0.3">
      <c r="D52" s="602" t="s">
        <v>123</v>
      </c>
      <c r="E52" s="602"/>
      <c r="F52" s="602"/>
      <c r="G52" s="602"/>
      <c r="H52" s="602"/>
      <c r="I52" s="602"/>
      <c r="K52" s="266"/>
    </row>
    <row r="53" spans="1:12" x14ac:dyDescent="0.3">
      <c r="D53" s="118" t="s">
        <v>110</v>
      </c>
      <c r="K53" s="266"/>
    </row>
    <row r="54" spans="1:12" x14ac:dyDescent="0.3">
      <c r="D54" s="35" t="s">
        <v>120</v>
      </c>
      <c r="K54" s="266"/>
    </row>
    <row r="55" spans="1:12" x14ac:dyDescent="0.3">
      <c r="D55" s="35" t="s">
        <v>124</v>
      </c>
      <c r="K55" s="266">
        <v>2210</v>
      </c>
    </row>
    <row r="56" spans="1:12" x14ac:dyDescent="0.3">
      <c r="D56" s="35" t="s">
        <v>121</v>
      </c>
      <c r="K56" s="266"/>
    </row>
    <row r="57" spans="1:12" x14ac:dyDescent="0.3">
      <c r="D57" s="35" t="s">
        <v>122</v>
      </c>
    </row>
    <row r="58" spans="1:12" x14ac:dyDescent="0.3">
      <c r="A58" s="25"/>
      <c r="B58" s="25"/>
      <c r="C58" s="25"/>
      <c r="D58" s="35" t="s">
        <v>324</v>
      </c>
      <c r="E58" s="64"/>
      <c r="F58" s="64"/>
      <c r="G58" s="64"/>
      <c r="H58" s="64"/>
      <c r="I58" s="64"/>
      <c r="J58" s="64"/>
      <c r="K58" s="116"/>
    </row>
    <row r="59" spans="1:12" x14ac:dyDescent="0.3">
      <c r="A59" s="25"/>
      <c r="B59" s="25"/>
      <c r="C59" s="25"/>
      <c r="D59" s="64" t="s">
        <v>325</v>
      </c>
      <c r="E59" s="64"/>
      <c r="F59" s="64"/>
      <c r="G59" s="64"/>
      <c r="H59" s="64"/>
      <c r="I59" s="64"/>
      <c r="J59" s="64"/>
      <c r="K59" s="116"/>
    </row>
    <row r="60" spans="1:12" x14ac:dyDescent="0.3">
      <c r="A60" s="25"/>
      <c r="B60" s="25"/>
      <c r="C60" s="25"/>
      <c r="D60" s="64"/>
      <c r="E60" s="64"/>
      <c r="F60" s="64"/>
      <c r="G60" s="64"/>
      <c r="H60" s="64"/>
      <c r="I60" s="64"/>
      <c r="J60" s="64"/>
      <c r="K60" s="116"/>
    </row>
    <row r="61" spans="1:12" x14ac:dyDescent="0.3">
      <c r="A61" s="53"/>
      <c r="B61" s="53"/>
      <c r="C61" s="53"/>
      <c r="D61" s="127"/>
      <c r="E61" s="127"/>
      <c r="F61" s="127"/>
      <c r="G61" s="127"/>
      <c r="H61" s="127"/>
      <c r="I61" s="127"/>
      <c r="J61" s="127"/>
      <c r="K61" s="124"/>
    </row>
    <row r="62" spans="1:12" s="316" customFormat="1" x14ac:dyDescent="0.3">
      <c r="D62" s="35"/>
      <c r="E62" s="35"/>
      <c r="F62" s="35"/>
      <c r="G62" s="35"/>
      <c r="H62" s="35"/>
      <c r="I62" s="35"/>
      <c r="J62" s="35"/>
      <c r="K62" s="266"/>
      <c r="L62" s="64"/>
    </row>
    <row r="63" spans="1:12" s="316" customFormat="1" ht="16.5" customHeight="1" x14ac:dyDescent="0.3">
      <c r="D63" s="602" t="s">
        <v>925</v>
      </c>
      <c r="E63" s="602"/>
      <c r="F63" s="602"/>
      <c r="G63" s="602"/>
      <c r="H63" s="602"/>
      <c r="I63" s="602"/>
      <c r="J63" s="35"/>
      <c r="K63" s="266"/>
      <c r="L63" s="64"/>
    </row>
    <row r="64" spans="1:12" s="316" customFormat="1" x14ac:dyDescent="0.3">
      <c r="D64" s="118" t="s">
        <v>110</v>
      </c>
      <c r="E64" s="35"/>
      <c r="F64" s="35"/>
      <c r="G64" s="35"/>
      <c r="H64" s="35"/>
      <c r="I64" s="35"/>
      <c r="J64" s="35"/>
      <c r="K64" s="266"/>
      <c r="L64" s="64"/>
    </row>
    <row r="65" spans="1:12" s="316" customFormat="1" x14ac:dyDescent="0.3">
      <c r="D65" s="35" t="s">
        <v>926</v>
      </c>
      <c r="E65" s="35"/>
      <c r="F65" s="35"/>
      <c r="G65" s="35"/>
      <c r="H65" s="35"/>
      <c r="I65" s="35"/>
      <c r="J65" s="35"/>
      <c r="K65" s="266"/>
      <c r="L65" s="64"/>
    </row>
    <row r="66" spans="1:12" s="316" customFormat="1" x14ac:dyDescent="0.3">
      <c r="D66" s="35" t="s">
        <v>927</v>
      </c>
      <c r="E66" s="35"/>
      <c r="F66" s="35"/>
      <c r="G66" s="35"/>
      <c r="H66" s="35"/>
      <c r="I66" s="35"/>
      <c r="J66" s="35"/>
      <c r="K66" s="266">
        <v>11050</v>
      </c>
      <c r="L66" s="64"/>
    </row>
    <row r="67" spans="1:12" s="316" customFormat="1" x14ac:dyDescent="0.3">
      <c r="D67" s="35" t="s">
        <v>928</v>
      </c>
      <c r="E67" s="35"/>
      <c r="F67" s="35"/>
      <c r="G67" s="35"/>
      <c r="H67" s="35"/>
      <c r="I67" s="35"/>
      <c r="J67" s="35"/>
      <c r="K67" s="266"/>
      <c r="L67" s="64"/>
    </row>
    <row r="68" spans="1:12" s="316" customFormat="1" x14ac:dyDescent="0.3">
      <c r="D68" s="35" t="s">
        <v>929</v>
      </c>
      <c r="E68" s="35"/>
      <c r="F68" s="35"/>
      <c r="G68" s="35"/>
      <c r="H68" s="35"/>
      <c r="I68" s="35"/>
      <c r="J68" s="35"/>
      <c r="K68" s="36"/>
      <c r="L68" s="64"/>
    </row>
    <row r="69" spans="1:12" s="316" customFormat="1" x14ac:dyDescent="0.3">
      <c r="A69" s="25"/>
      <c r="B69" s="25"/>
      <c r="C69" s="25"/>
      <c r="D69" s="35"/>
      <c r="E69" s="64"/>
      <c r="F69" s="64"/>
      <c r="G69" s="64"/>
      <c r="H69" s="64"/>
      <c r="I69" s="64"/>
      <c r="J69" s="64"/>
      <c r="K69" s="116"/>
      <c r="L69" s="64"/>
    </row>
    <row r="70" spans="1:12" s="316" customFormat="1" x14ac:dyDescent="0.3">
      <c r="A70" s="479"/>
      <c r="B70" s="479"/>
      <c r="C70" s="479"/>
      <c r="D70" s="337"/>
      <c r="E70" s="337"/>
      <c r="F70" s="337"/>
      <c r="G70" s="337"/>
      <c r="H70" s="337"/>
      <c r="I70" s="337"/>
      <c r="J70" s="337"/>
      <c r="K70" s="124"/>
      <c r="L70" s="64"/>
    </row>
    <row r="71" spans="1:12" s="316" customFormat="1" x14ac:dyDescent="0.3">
      <c r="A71" s="25"/>
      <c r="B71" s="25"/>
      <c r="C71" s="25"/>
      <c r="D71" s="64"/>
      <c r="E71" s="64"/>
      <c r="F71" s="64"/>
      <c r="G71" s="64"/>
      <c r="H71" s="64"/>
      <c r="I71" s="64"/>
      <c r="J71" s="64"/>
      <c r="K71" s="116"/>
      <c r="L71" s="64"/>
    </row>
    <row r="73" spans="1:12" x14ac:dyDescent="0.3">
      <c r="K73" s="91" t="s">
        <v>1261</v>
      </c>
      <c r="L73" s="25"/>
    </row>
    <row r="74" spans="1:12" x14ac:dyDescent="0.3">
      <c r="K74" s="49" t="s">
        <v>1249</v>
      </c>
      <c r="L74" s="25"/>
    </row>
    <row r="75" spans="1:12" x14ac:dyDescent="0.3">
      <c r="K75" s="49" t="s">
        <v>1246</v>
      </c>
      <c r="L75" s="25"/>
    </row>
    <row r="76" spans="1:12" x14ac:dyDescent="0.3">
      <c r="K76" s="517" t="s">
        <v>1251</v>
      </c>
      <c r="L76" s="25"/>
    </row>
    <row r="77" spans="1:12" x14ac:dyDescent="0.3">
      <c r="K77" s="518" t="s">
        <v>1252</v>
      </c>
      <c r="L77" s="25"/>
    </row>
    <row r="78" spans="1:12" x14ac:dyDescent="0.3">
      <c r="K78" s="31"/>
    </row>
  </sheetData>
  <sheetProtection algorithmName="SHA-512" hashValue="agsI/OetZhi1wHopM5nw5kboTO8q9llvTRkPhIvEfb9uy7BfNQAge336lB/QYqzb3GeHxBqUPk7aS4PEjR6PGw==" saltValue="ejo0/PVKhnj/zWtv28SXL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78" name="Диапазон1_1_1"/>
    <protectedRange algorithmName="SHA-512" hashValue="rncuJ4mvkplD5ExV+INgf9V0KIxWvTyFv14aODOuq6e+HiQ8Ldc6kfqJTM/SpokFn6fscxCR7Ffmddbi63fMFw==" saltValue="s/Yt93XzbNN2zTchIf/7tQ==" spinCount="100000" sqref="K73:K77" name="Диапазон1_2"/>
  </protectedRanges>
  <mergeCells count="6">
    <mergeCell ref="D63:I63"/>
    <mergeCell ref="D12:I12"/>
    <mergeCell ref="D23:I23"/>
    <mergeCell ref="D33:I33"/>
    <mergeCell ref="D43:I43"/>
    <mergeCell ref="D52:I52"/>
  </mergeCells>
  <hyperlinks>
    <hyperlink ref="K2" r:id="rId1" display="www.optimaservis.su"/>
    <hyperlink ref="K3" r:id="rId2" display="info@optimaservis.su"/>
    <hyperlink ref="K76" r:id="rId3"/>
    <hyperlink ref="K77" r:id="rId4"/>
  </hyperlinks>
  <pageMargins left="0.7" right="0.7" top="0.75" bottom="0.75" header="0.3" footer="0.3"/>
  <pageSetup paperSize="9" scale="80" fitToHeight="0" orientation="portrait" verticalDpi="0" r:id="rId5"/>
  <drawing r:id="rId6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L113"/>
  <sheetViews>
    <sheetView showGridLines="0" workbookViewId="0"/>
  </sheetViews>
  <sheetFormatPr defaultRowHeight="16.5" x14ac:dyDescent="0.3"/>
  <cols>
    <col min="1" max="2" width="9.140625" style="316"/>
    <col min="3" max="3" width="15.140625" style="316" customWidth="1"/>
    <col min="4" max="10" width="9.140625" style="35"/>
    <col min="11" max="11" width="13.5703125" style="36" bestFit="1" customWidth="1"/>
    <col min="12" max="12" width="4.5703125" style="64" customWidth="1"/>
    <col min="13" max="13" width="9.140625" style="316" customWidth="1"/>
    <col min="14" max="16384" width="9.140625" style="316"/>
  </cols>
  <sheetData>
    <row r="1" spans="1:11" x14ac:dyDescent="0.3">
      <c r="A1" s="34"/>
      <c r="C1" s="35"/>
      <c r="K1" s="29" t="s">
        <v>1250</v>
      </c>
    </row>
    <row r="2" spans="1:11" x14ac:dyDescent="0.3">
      <c r="C2" s="35"/>
      <c r="K2" s="378" t="s">
        <v>1247</v>
      </c>
    </row>
    <row r="3" spans="1:11" x14ac:dyDescent="0.3">
      <c r="C3" s="35"/>
      <c r="K3" s="379" t="s">
        <v>1248</v>
      </c>
    </row>
    <row r="4" spans="1:11" x14ac:dyDescent="0.3">
      <c r="C4" s="35"/>
      <c r="K4" s="29" t="s">
        <v>1249</v>
      </c>
    </row>
    <row r="5" spans="1:11" x14ac:dyDescent="0.3">
      <c r="C5" s="35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</row>
    <row r="8" spans="1:11" ht="34.5" x14ac:dyDescent="0.6">
      <c r="A8" s="377" t="s">
        <v>591</v>
      </c>
      <c r="C8" s="35"/>
      <c r="J8" s="318"/>
      <c r="K8" s="319"/>
    </row>
    <row r="9" spans="1:11" x14ac:dyDescent="0.3">
      <c r="C9" s="35"/>
      <c r="J9" s="318"/>
      <c r="K9" s="322"/>
    </row>
    <row r="12" spans="1:11" x14ac:dyDescent="0.3">
      <c r="D12" s="603" t="s">
        <v>592</v>
      </c>
      <c r="E12" s="603"/>
      <c r="F12" s="603"/>
      <c r="G12" s="603"/>
      <c r="H12" s="603"/>
      <c r="I12" s="603"/>
    </row>
    <row r="13" spans="1:11" x14ac:dyDescent="0.3">
      <c r="D13" s="118"/>
    </row>
    <row r="14" spans="1:11" x14ac:dyDescent="0.3">
      <c r="D14" s="35" t="s">
        <v>593</v>
      </c>
    </row>
    <row r="15" spans="1:11" x14ac:dyDescent="0.3">
      <c r="D15" s="35" t="s">
        <v>594</v>
      </c>
      <c r="K15" s="266">
        <v>119025</v>
      </c>
    </row>
    <row r="16" spans="1:11" x14ac:dyDescent="0.3">
      <c r="D16" s="35" t="s">
        <v>595</v>
      </c>
      <c r="K16" s="266"/>
    </row>
    <row r="17" spans="1:11" x14ac:dyDescent="0.3">
      <c r="D17" s="35" t="s">
        <v>596</v>
      </c>
      <c r="K17" s="266"/>
    </row>
    <row r="18" spans="1:11" x14ac:dyDescent="0.3">
      <c r="K18" s="266"/>
    </row>
    <row r="19" spans="1:11" x14ac:dyDescent="0.3">
      <c r="K19" s="266"/>
    </row>
    <row r="20" spans="1:11" x14ac:dyDescent="0.3">
      <c r="A20" s="361"/>
      <c r="B20" s="361"/>
      <c r="C20" s="361"/>
      <c r="D20" s="337"/>
      <c r="E20" s="337"/>
      <c r="F20" s="337"/>
      <c r="G20" s="337"/>
      <c r="H20" s="337"/>
      <c r="I20" s="337"/>
      <c r="J20" s="337"/>
      <c r="K20" s="267"/>
    </row>
    <row r="21" spans="1:11" x14ac:dyDescent="0.3">
      <c r="K21" s="266"/>
    </row>
    <row r="22" spans="1:11" x14ac:dyDescent="0.3">
      <c r="K22" s="266"/>
    </row>
    <row r="23" spans="1:11" ht="17.25" customHeight="1" x14ac:dyDescent="0.3">
      <c r="D23" s="604" t="s">
        <v>597</v>
      </c>
      <c r="E23" s="604"/>
      <c r="F23" s="604"/>
      <c r="G23" s="604"/>
      <c r="H23" s="604"/>
      <c r="I23" s="604"/>
      <c r="K23" s="266"/>
    </row>
    <row r="24" spans="1:11" x14ac:dyDescent="0.3">
      <c r="D24" s="118"/>
      <c r="K24" s="266"/>
    </row>
    <row r="25" spans="1:11" x14ac:dyDescent="0.3">
      <c r="D25" s="35" t="s">
        <v>598</v>
      </c>
      <c r="K25" s="266">
        <v>150075</v>
      </c>
    </row>
    <row r="26" spans="1:11" x14ac:dyDescent="0.3">
      <c r="D26" s="35" t="s">
        <v>594</v>
      </c>
      <c r="K26" s="266"/>
    </row>
    <row r="27" spans="1:11" x14ac:dyDescent="0.3">
      <c r="D27" s="35" t="s">
        <v>595</v>
      </c>
      <c r="K27" s="266"/>
    </row>
    <row r="28" spans="1:11" x14ac:dyDescent="0.3">
      <c r="D28" s="35" t="s">
        <v>599</v>
      </c>
      <c r="K28" s="266"/>
    </row>
    <row r="29" spans="1:11" x14ac:dyDescent="0.3">
      <c r="A29" s="25"/>
      <c r="B29" s="25"/>
      <c r="C29" s="25"/>
      <c r="I29" s="64"/>
      <c r="J29" s="64"/>
      <c r="K29" s="254"/>
    </row>
    <row r="30" spans="1:11" x14ac:dyDescent="0.3">
      <c r="A30" s="361"/>
      <c r="B30" s="361"/>
      <c r="C30" s="361"/>
      <c r="D30" s="337"/>
      <c r="E30" s="337"/>
      <c r="F30" s="337"/>
      <c r="G30" s="337"/>
      <c r="H30" s="337"/>
      <c r="I30" s="337"/>
      <c r="J30" s="337"/>
      <c r="K30" s="267"/>
    </row>
    <row r="31" spans="1:11" x14ac:dyDescent="0.3">
      <c r="K31" s="266"/>
    </row>
    <row r="32" spans="1:11" x14ac:dyDescent="0.3">
      <c r="K32" s="266"/>
    </row>
    <row r="33" spans="1:11" ht="15.75" customHeight="1" x14ac:dyDescent="0.3">
      <c r="D33" s="602" t="s">
        <v>600</v>
      </c>
      <c r="E33" s="602"/>
      <c r="F33" s="602"/>
      <c r="G33" s="602"/>
      <c r="H33" s="602"/>
      <c r="I33" s="602"/>
      <c r="K33" s="266"/>
    </row>
    <row r="34" spans="1:11" x14ac:dyDescent="0.3">
      <c r="D34" s="118"/>
      <c r="K34" s="266"/>
    </row>
    <row r="35" spans="1:11" x14ac:dyDescent="0.3">
      <c r="D35" s="35" t="s">
        <v>598</v>
      </c>
      <c r="K35" s="266"/>
    </row>
    <row r="36" spans="1:11" x14ac:dyDescent="0.3">
      <c r="D36" s="35" t="s">
        <v>601</v>
      </c>
      <c r="K36" s="266">
        <v>160425</v>
      </c>
    </row>
    <row r="37" spans="1:11" x14ac:dyDescent="0.3">
      <c r="D37" s="35" t="s">
        <v>602</v>
      </c>
      <c r="K37" s="266"/>
    </row>
    <row r="38" spans="1:11" x14ac:dyDescent="0.3">
      <c r="A38" s="25"/>
      <c r="B38" s="25"/>
      <c r="C38" s="25"/>
      <c r="D38" s="35" t="s">
        <v>603</v>
      </c>
      <c r="I38" s="64"/>
      <c r="J38" s="64"/>
      <c r="K38" s="254"/>
    </row>
    <row r="39" spans="1:11" x14ac:dyDescent="0.3">
      <c r="A39" s="25"/>
      <c r="B39" s="25"/>
      <c r="C39" s="25"/>
      <c r="E39" s="64"/>
      <c r="F39" s="64"/>
      <c r="G39" s="64"/>
      <c r="H39" s="64"/>
      <c r="I39" s="64"/>
      <c r="J39" s="64"/>
      <c r="K39" s="254"/>
    </row>
    <row r="40" spans="1:11" x14ac:dyDescent="0.3">
      <c r="A40" s="361"/>
      <c r="B40" s="361"/>
      <c r="C40" s="361"/>
      <c r="D40" s="337"/>
      <c r="E40" s="337"/>
      <c r="F40" s="337"/>
      <c r="G40" s="337"/>
      <c r="H40" s="337"/>
      <c r="I40" s="337"/>
      <c r="J40" s="337"/>
      <c r="K40" s="267"/>
    </row>
    <row r="41" spans="1:11" x14ac:dyDescent="0.3">
      <c r="K41" s="266"/>
    </row>
    <row r="42" spans="1:11" ht="16.5" customHeight="1" x14ac:dyDescent="0.3">
      <c r="D42" s="602" t="s">
        <v>604</v>
      </c>
      <c r="E42" s="602"/>
      <c r="F42" s="602"/>
      <c r="G42" s="602"/>
      <c r="H42" s="602"/>
      <c r="I42" s="602"/>
      <c r="K42" s="266"/>
    </row>
    <row r="43" spans="1:11" x14ac:dyDescent="0.3">
      <c r="D43" s="118"/>
      <c r="K43" s="266"/>
    </row>
    <row r="44" spans="1:11" x14ac:dyDescent="0.3">
      <c r="D44" s="35" t="s">
        <v>598</v>
      </c>
      <c r="K44" s="266"/>
    </row>
    <row r="45" spans="1:11" x14ac:dyDescent="0.3">
      <c r="D45" s="35" t="s">
        <v>605</v>
      </c>
      <c r="K45" s="266">
        <v>196650</v>
      </c>
    </row>
    <row r="46" spans="1:11" x14ac:dyDescent="0.3">
      <c r="D46" s="35" t="s">
        <v>606</v>
      </c>
      <c r="K46" s="266"/>
    </row>
    <row r="47" spans="1:11" x14ac:dyDescent="0.3">
      <c r="D47" s="35" t="s">
        <v>607</v>
      </c>
    </row>
    <row r="48" spans="1:11" x14ac:dyDescent="0.3">
      <c r="A48" s="25"/>
      <c r="B48" s="25"/>
      <c r="C48" s="25"/>
      <c r="E48" s="64"/>
      <c r="F48" s="64"/>
      <c r="G48" s="64"/>
      <c r="H48" s="64"/>
      <c r="I48" s="64"/>
      <c r="J48" s="64"/>
      <c r="K48" s="116"/>
    </row>
    <row r="49" spans="1:12" x14ac:dyDescent="0.3">
      <c r="A49" s="25"/>
      <c r="B49" s="25"/>
      <c r="C49" s="25"/>
      <c r="D49" s="64"/>
      <c r="E49" s="64"/>
      <c r="F49" s="64"/>
      <c r="G49" s="64"/>
      <c r="H49" s="64"/>
      <c r="I49" s="64"/>
      <c r="J49" s="64"/>
      <c r="K49" s="116"/>
    </row>
    <row r="50" spans="1:12" x14ac:dyDescent="0.3">
      <c r="A50" s="25"/>
      <c r="B50" s="25"/>
      <c r="C50" s="25"/>
      <c r="D50" s="64"/>
      <c r="E50" s="64"/>
      <c r="F50" s="64"/>
      <c r="G50" s="64"/>
      <c r="H50" s="64"/>
      <c r="I50" s="64"/>
      <c r="J50" s="64"/>
      <c r="K50" s="116"/>
    </row>
    <row r="51" spans="1:12" x14ac:dyDescent="0.3">
      <c r="A51" s="361"/>
      <c r="B51" s="361"/>
      <c r="C51" s="361"/>
      <c r="D51" s="337"/>
      <c r="E51" s="337"/>
      <c r="F51" s="337"/>
      <c r="G51" s="337"/>
      <c r="H51" s="337"/>
      <c r="I51" s="337"/>
      <c r="J51" s="337"/>
      <c r="K51" s="267"/>
    </row>
    <row r="52" spans="1:12" x14ac:dyDescent="0.3">
      <c r="A52" s="25"/>
      <c r="B52" s="25"/>
      <c r="C52" s="25"/>
      <c r="D52" s="64"/>
      <c r="E52" s="64"/>
      <c r="F52" s="64"/>
      <c r="G52" s="64"/>
      <c r="H52" s="64"/>
      <c r="I52" s="64"/>
      <c r="J52" s="64"/>
      <c r="K52" s="254"/>
    </row>
    <row r="53" spans="1:12" ht="34.5" x14ac:dyDescent="0.6">
      <c r="A53" s="377" t="s">
        <v>608</v>
      </c>
      <c r="C53" s="35"/>
      <c r="E53" s="64"/>
      <c r="F53" s="64"/>
      <c r="G53" s="64"/>
      <c r="H53" s="64"/>
      <c r="I53" s="64"/>
      <c r="J53" s="64"/>
      <c r="K53" s="254"/>
    </row>
    <row r="54" spans="1:12" x14ac:dyDescent="0.3">
      <c r="K54" s="266"/>
    </row>
    <row r="55" spans="1:12" x14ac:dyDescent="0.3">
      <c r="D55" s="602" t="s">
        <v>609</v>
      </c>
      <c r="E55" s="602"/>
      <c r="F55" s="602"/>
      <c r="G55" s="602"/>
      <c r="H55" s="602"/>
      <c r="I55" s="602"/>
      <c r="K55" s="266"/>
      <c r="L55" s="25"/>
    </row>
    <row r="56" spans="1:12" x14ac:dyDescent="0.3">
      <c r="D56" s="118"/>
      <c r="K56" s="266"/>
      <c r="L56" s="25"/>
    </row>
    <row r="57" spans="1:12" x14ac:dyDescent="0.3">
      <c r="D57" s="35" t="s">
        <v>610</v>
      </c>
      <c r="K57" s="266"/>
      <c r="L57" s="25"/>
    </row>
    <row r="58" spans="1:12" x14ac:dyDescent="0.3">
      <c r="D58" s="35" t="s">
        <v>611</v>
      </c>
      <c r="K58" s="316"/>
      <c r="L58" s="25"/>
    </row>
    <row r="59" spans="1:12" x14ac:dyDescent="0.3">
      <c r="D59" s="35" t="s">
        <v>612</v>
      </c>
      <c r="K59" s="266">
        <v>100000</v>
      </c>
      <c r="L59" s="25"/>
    </row>
    <row r="60" spans="1:12" x14ac:dyDescent="0.3">
      <c r="D60" s="35" t="s">
        <v>613</v>
      </c>
    </row>
    <row r="61" spans="1:12" x14ac:dyDescent="0.3">
      <c r="A61" s="25"/>
      <c r="B61" s="25"/>
      <c r="C61" s="25"/>
      <c r="D61" s="35" t="s">
        <v>614</v>
      </c>
      <c r="E61" s="64"/>
      <c r="F61" s="64"/>
      <c r="G61" s="64"/>
      <c r="H61" s="64"/>
      <c r="I61" s="64"/>
      <c r="J61" s="64"/>
      <c r="K61" s="116"/>
    </row>
    <row r="62" spans="1:12" x14ac:dyDescent="0.3">
      <c r="A62" s="25"/>
      <c r="B62" s="25"/>
      <c r="C62" s="25"/>
      <c r="D62" s="64"/>
      <c r="E62" s="64"/>
      <c r="F62" s="64"/>
      <c r="G62" s="64"/>
      <c r="H62" s="64"/>
      <c r="I62" s="64"/>
      <c r="J62" s="64"/>
      <c r="K62" s="116"/>
    </row>
    <row r="63" spans="1:12" x14ac:dyDescent="0.3">
      <c r="A63" s="25"/>
      <c r="B63" s="25"/>
      <c r="C63" s="25"/>
      <c r="D63" s="64"/>
      <c r="E63" s="64"/>
      <c r="F63" s="64"/>
      <c r="G63" s="64"/>
      <c r="H63" s="64"/>
      <c r="I63" s="64"/>
      <c r="J63" s="64"/>
      <c r="K63" s="116"/>
    </row>
    <row r="64" spans="1:12" x14ac:dyDescent="0.3">
      <c r="A64" s="361"/>
      <c r="B64" s="361"/>
      <c r="C64" s="361"/>
      <c r="D64" s="337"/>
      <c r="E64" s="337"/>
      <c r="F64" s="337"/>
      <c r="G64" s="337"/>
      <c r="H64" s="337"/>
      <c r="I64" s="337"/>
      <c r="J64" s="337"/>
      <c r="K64" s="267"/>
    </row>
    <row r="65" spans="1:11" x14ac:dyDescent="0.3">
      <c r="K65" s="266"/>
    </row>
    <row r="66" spans="1:11" x14ac:dyDescent="0.3">
      <c r="D66" s="602" t="s">
        <v>615</v>
      </c>
      <c r="E66" s="602"/>
      <c r="F66" s="602"/>
      <c r="G66" s="602"/>
      <c r="H66" s="602"/>
      <c r="I66" s="602"/>
      <c r="K66" s="266"/>
    </row>
    <row r="67" spans="1:11" x14ac:dyDescent="0.3">
      <c r="D67" s="118"/>
      <c r="K67" s="266"/>
    </row>
    <row r="68" spans="1:11" x14ac:dyDescent="0.3">
      <c r="D68" s="35" t="s">
        <v>616</v>
      </c>
      <c r="K68" s="266"/>
    </row>
    <row r="69" spans="1:11" x14ac:dyDescent="0.3">
      <c r="D69" s="35" t="s">
        <v>611</v>
      </c>
      <c r="K69" s="316"/>
    </row>
    <row r="70" spans="1:11" x14ac:dyDescent="0.3">
      <c r="D70" s="35" t="s">
        <v>612</v>
      </c>
      <c r="K70" s="266">
        <v>140000</v>
      </c>
    </row>
    <row r="71" spans="1:11" x14ac:dyDescent="0.3">
      <c r="D71" s="35" t="s">
        <v>617</v>
      </c>
    </row>
    <row r="72" spans="1:11" x14ac:dyDescent="0.3">
      <c r="A72" s="25"/>
      <c r="B72" s="25"/>
      <c r="C72" s="25"/>
      <c r="D72" s="35" t="s">
        <v>614</v>
      </c>
      <c r="E72" s="64"/>
      <c r="F72" s="64"/>
      <c r="G72" s="64"/>
      <c r="H72" s="64"/>
      <c r="I72" s="64"/>
      <c r="J72" s="64"/>
      <c r="K72" s="116"/>
    </row>
    <row r="73" spans="1:11" x14ac:dyDescent="0.3">
      <c r="A73" s="25"/>
      <c r="B73" s="25"/>
      <c r="C73" s="25"/>
      <c r="D73" s="64"/>
      <c r="E73" s="64"/>
      <c r="F73" s="64"/>
      <c r="G73" s="64"/>
      <c r="H73" s="64"/>
      <c r="I73" s="64"/>
      <c r="J73" s="64"/>
      <c r="K73" s="116"/>
    </row>
    <row r="74" spans="1:11" ht="27" customHeight="1" x14ac:dyDescent="0.3">
      <c r="A74" s="361"/>
      <c r="B74" s="361"/>
      <c r="C74" s="361"/>
      <c r="D74" s="337"/>
      <c r="E74" s="337"/>
      <c r="F74" s="337"/>
      <c r="G74" s="337"/>
      <c r="H74" s="337"/>
      <c r="I74" s="337"/>
      <c r="J74" s="337"/>
      <c r="K74" s="267"/>
    </row>
    <row r="75" spans="1:11" x14ac:dyDescent="0.3">
      <c r="K75" s="266"/>
    </row>
    <row r="76" spans="1:11" x14ac:dyDescent="0.3">
      <c r="D76" s="602" t="s">
        <v>1006</v>
      </c>
      <c r="E76" s="602"/>
      <c r="F76" s="602"/>
      <c r="G76" s="602"/>
      <c r="H76" s="602"/>
      <c r="I76" s="602"/>
      <c r="K76" s="266"/>
    </row>
    <row r="77" spans="1:11" x14ac:dyDescent="0.3">
      <c r="D77" s="118"/>
      <c r="K77" s="266"/>
    </row>
    <row r="78" spans="1:11" x14ac:dyDescent="0.3">
      <c r="D78" s="35" t="s">
        <v>1007</v>
      </c>
      <c r="K78" s="266"/>
    </row>
    <row r="79" spans="1:11" x14ac:dyDescent="0.3">
      <c r="D79" s="35" t="s">
        <v>611</v>
      </c>
      <c r="K79" s="316"/>
    </row>
    <row r="80" spans="1:11" x14ac:dyDescent="0.3">
      <c r="D80" s="35" t="s">
        <v>612</v>
      </c>
      <c r="K80" s="266">
        <v>185000</v>
      </c>
    </row>
    <row r="81" spans="1:11" x14ac:dyDescent="0.3">
      <c r="D81" s="35" t="s">
        <v>1008</v>
      </c>
    </row>
    <row r="82" spans="1:11" x14ac:dyDescent="0.3">
      <c r="A82" s="25"/>
      <c r="B82" s="25"/>
      <c r="C82" s="25"/>
      <c r="D82" s="35" t="s">
        <v>614</v>
      </c>
      <c r="E82" s="64"/>
      <c r="F82" s="64"/>
      <c r="G82" s="64"/>
      <c r="H82" s="64"/>
      <c r="I82" s="64"/>
      <c r="J82" s="64"/>
      <c r="K82" s="116"/>
    </row>
    <row r="83" spans="1:11" x14ac:dyDescent="0.3">
      <c r="A83" s="25"/>
      <c r="B83" s="25"/>
      <c r="C83" s="25"/>
      <c r="D83" s="64"/>
      <c r="E83" s="64"/>
      <c r="F83" s="64"/>
      <c r="G83" s="64"/>
      <c r="H83" s="64"/>
      <c r="I83" s="64"/>
      <c r="J83" s="64"/>
      <c r="K83" s="116"/>
    </row>
    <row r="84" spans="1:11" ht="30" customHeight="1" x14ac:dyDescent="0.3">
      <c r="A84" s="361"/>
      <c r="B84" s="361"/>
      <c r="C84" s="361"/>
      <c r="D84" s="337"/>
      <c r="E84" s="337"/>
      <c r="F84" s="337"/>
      <c r="G84" s="337"/>
      <c r="H84" s="337"/>
      <c r="I84" s="337"/>
      <c r="J84" s="337"/>
      <c r="K84" s="267"/>
    </row>
    <row r="85" spans="1:11" ht="19.5" customHeight="1" x14ac:dyDescent="0.3">
      <c r="A85" s="25"/>
      <c r="B85" s="25"/>
      <c r="C85" s="25"/>
      <c r="D85" s="64"/>
      <c r="E85" s="64"/>
      <c r="F85" s="64"/>
      <c r="G85" s="64"/>
      <c r="H85" s="64"/>
      <c r="I85" s="64"/>
      <c r="J85" s="64"/>
      <c r="K85" s="254"/>
    </row>
    <row r="86" spans="1:11" ht="30" customHeight="1" x14ac:dyDescent="0.6">
      <c r="A86" s="377" t="s">
        <v>618</v>
      </c>
      <c r="C86" s="35"/>
      <c r="D86" s="64"/>
      <c r="E86" s="64"/>
      <c r="F86" s="64"/>
      <c r="G86" s="64"/>
      <c r="H86" s="64"/>
      <c r="I86" s="64"/>
      <c r="J86" s="64"/>
      <c r="K86" s="254"/>
    </row>
    <row r="87" spans="1:11" x14ac:dyDescent="0.3">
      <c r="K87" s="266"/>
    </row>
    <row r="88" spans="1:11" x14ac:dyDescent="0.3">
      <c r="D88" s="602" t="s">
        <v>619</v>
      </c>
      <c r="E88" s="602"/>
      <c r="F88" s="602"/>
      <c r="G88" s="602"/>
      <c r="H88" s="602"/>
      <c r="I88" s="602"/>
      <c r="K88" s="266"/>
    </row>
    <row r="89" spans="1:11" x14ac:dyDescent="0.3">
      <c r="D89" s="118"/>
      <c r="K89" s="266"/>
    </row>
    <row r="90" spans="1:11" x14ac:dyDescent="0.3">
      <c r="D90" s="35" t="s">
        <v>620</v>
      </c>
      <c r="K90" s="266"/>
    </row>
    <row r="91" spans="1:11" x14ac:dyDescent="0.3">
      <c r="D91" s="35" t="s">
        <v>621</v>
      </c>
      <c r="K91" s="316"/>
    </row>
    <row r="92" spans="1:11" x14ac:dyDescent="0.3">
      <c r="D92" s="35" t="s">
        <v>622</v>
      </c>
      <c r="K92" s="266">
        <v>12000</v>
      </c>
    </row>
    <row r="93" spans="1:11" ht="18" x14ac:dyDescent="0.3">
      <c r="D93" s="35" t="s">
        <v>623</v>
      </c>
    </row>
    <row r="94" spans="1:11" x14ac:dyDescent="0.3">
      <c r="A94" s="25"/>
      <c r="B94" s="25"/>
      <c r="C94" s="25"/>
      <c r="E94" s="64"/>
      <c r="F94" s="64"/>
      <c r="G94" s="64"/>
      <c r="H94" s="64"/>
      <c r="I94" s="64"/>
      <c r="J94" s="64"/>
      <c r="K94" s="116"/>
    </row>
    <row r="95" spans="1:11" x14ac:dyDescent="0.3">
      <c r="A95" s="25"/>
      <c r="B95" s="25"/>
      <c r="C95" s="25"/>
      <c r="D95" s="64"/>
      <c r="E95" s="64"/>
      <c r="F95" s="64"/>
      <c r="G95" s="64"/>
      <c r="H95" s="64"/>
      <c r="I95" s="64"/>
      <c r="J95" s="64"/>
      <c r="K95" s="116"/>
    </row>
    <row r="96" spans="1:11" ht="26.25" customHeight="1" x14ac:dyDescent="0.3">
      <c r="A96" s="361"/>
      <c r="B96" s="361"/>
      <c r="C96" s="361"/>
      <c r="D96" s="337"/>
      <c r="E96" s="337"/>
      <c r="F96" s="337"/>
      <c r="G96" s="337"/>
      <c r="H96" s="337"/>
      <c r="I96" s="337"/>
      <c r="J96" s="337"/>
      <c r="K96" s="267"/>
    </row>
    <row r="97" spans="1:11" x14ac:dyDescent="0.3">
      <c r="K97" s="266"/>
    </row>
    <row r="98" spans="1:11" x14ac:dyDescent="0.3">
      <c r="K98" s="266"/>
    </row>
    <row r="99" spans="1:11" x14ac:dyDescent="0.3">
      <c r="D99" s="602" t="s">
        <v>625</v>
      </c>
      <c r="E99" s="602"/>
      <c r="F99" s="602"/>
      <c r="G99" s="602"/>
      <c r="H99" s="602"/>
      <c r="I99" s="602"/>
      <c r="K99" s="266"/>
    </row>
    <row r="100" spans="1:11" x14ac:dyDescent="0.3">
      <c r="K100" s="266"/>
    </row>
    <row r="101" spans="1:11" x14ac:dyDescent="0.3">
      <c r="D101" s="35" t="s">
        <v>624</v>
      </c>
      <c r="K101" s="316"/>
    </row>
    <row r="102" spans="1:11" x14ac:dyDescent="0.3">
      <c r="D102" s="35" t="s">
        <v>621</v>
      </c>
      <c r="K102" s="266">
        <v>3200</v>
      </c>
    </row>
    <row r="104" spans="1:11" x14ac:dyDescent="0.3">
      <c r="A104" s="25"/>
      <c r="B104" s="25"/>
      <c r="C104" s="25"/>
      <c r="E104" s="64"/>
      <c r="F104" s="64"/>
      <c r="G104" s="64"/>
      <c r="H104" s="64"/>
      <c r="I104" s="64"/>
      <c r="J104" s="64"/>
      <c r="K104" s="116"/>
    </row>
    <row r="105" spans="1:11" x14ac:dyDescent="0.3">
      <c r="A105" s="25"/>
      <c r="B105" s="25"/>
      <c r="C105" s="25"/>
      <c r="D105" s="64"/>
      <c r="E105" s="64"/>
      <c r="F105" s="64"/>
      <c r="G105" s="64"/>
      <c r="H105" s="64"/>
      <c r="I105" s="64"/>
      <c r="J105" s="64"/>
      <c r="K105" s="116"/>
    </row>
    <row r="106" spans="1:11" x14ac:dyDescent="0.3">
      <c r="A106" s="361"/>
      <c r="B106" s="361"/>
      <c r="C106" s="361"/>
      <c r="D106" s="337"/>
      <c r="E106" s="337"/>
      <c r="F106" s="337"/>
      <c r="G106" s="337"/>
      <c r="H106" s="337"/>
      <c r="I106" s="337"/>
      <c r="J106" s="337"/>
      <c r="K106" s="124"/>
    </row>
    <row r="108" spans="1:11" x14ac:dyDescent="0.3">
      <c r="K108" s="91" t="s">
        <v>1261</v>
      </c>
    </row>
    <row r="109" spans="1:11" x14ac:dyDescent="0.3">
      <c r="K109" s="49" t="s">
        <v>1249</v>
      </c>
    </row>
    <row r="110" spans="1:11" x14ac:dyDescent="0.3">
      <c r="K110" s="49" t="s">
        <v>1253</v>
      </c>
    </row>
    <row r="111" spans="1:11" x14ac:dyDescent="0.3">
      <c r="K111" s="517" t="s">
        <v>1251</v>
      </c>
    </row>
    <row r="112" spans="1:11" x14ac:dyDescent="0.3">
      <c r="K112" s="518" t="s">
        <v>1252</v>
      </c>
    </row>
    <row r="113" spans="11:11" x14ac:dyDescent="0.3">
      <c r="K113" s="31"/>
    </row>
  </sheetData>
  <sheetProtection algorithmName="SHA-512" hashValue="H2JJLUs7AyXj2SnfQEvDVQ9bemQ/i53oECnutzmOw/dDloswy2RDtnLEiZK8++MRkpJLttVTWy1q5IuLfQ5ABg==" saltValue="KDBF0mylrM+91PJSKr6iZ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113" name="Диапазон1_1_1"/>
    <protectedRange algorithmName="SHA-512" hashValue="rncuJ4mvkplD5ExV+INgf9V0KIxWvTyFv14aODOuq6e+HiQ8Ldc6kfqJTM/SpokFn6fscxCR7Ffmddbi63fMFw==" saltValue="s/Yt93XzbNN2zTchIf/7tQ==" spinCount="100000" sqref="K108:K112" name="Диапазон1_2"/>
  </protectedRanges>
  <mergeCells count="9">
    <mergeCell ref="D66:I66"/>
    <mergeCell ref="D76:I76"/>
    <mergeCell ref="D88:I88"/>
    <mergeCell ref="D99:I99"/>
    <mergeCell ref="D12:I12"/>
    <mergeCell ref="D23:I23"/>
    <mergeCell ref="D33:I33"/>
    <mergeCell ref="D42:I42"/>
    <mergeCell ref="D55:I55"/>
  </mergeCells>
  <hyperlinks>
    <hyperlink ref="K2" r:id="rId1" display="www.optimaservis.su"/>
    <hyperlink ref="K3" r:id="rId2" display="info@optimaservis.su"/>
    <hyperlink ref="K111" r:id="rId3"/>
    <hyperlink ref="K112" r:id="rId4"/>
  </hyperlinks>
  <pageMargins left="0.7" right="0.7" top="0.75" bottom="0.75" header="0.3" footer="0.3"/>
  <pageSetup paperSize="9" scale="80" fitToHeight="0" orientation="portrait" r:id="rId5"/>
  <drawing r:id="rId6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M70"/>
  <sheetViews>
    <sheetView showGridLines="0" workbookViewId="0">
      <selection activeCell="D10" sqref="D10:I10"/>
    </sheetView>
  </sheetViews>
  <sheetFormatPr defaultRowHeight="15" x14ac:dyDescent="0.25"/>
  <sheetData>
    <row r="1" spans="1:13" ht="16.5" x14ac:dyDescent="0.3">
      <c r="A1" s="34"/>
      <c r="B1" s="316"/>
      <c r="C1" s="35"/>
      <c r="D1" s="35"/>
      <c r="E1" s="35"/>
      <c r="F1" s="35"/>
      <c r="G1" s="35"/>
      <c r="H1" s="35"/>
      <c r="I1" s="35"/>
      <c r="J1" s="35"/>
      <c r="K1" s="29" t="s">
        <v>1250</v>
      </c>
      <c r="L1" s="64"/>
      <c r="M1" s="316"/>
    </row>
    <row r="2" spans="1:13" ht="16.5" x14ac:dyDescent="0.3">
      <c r="A2" s="316"/>
      <c r="B2" s="316"/>
      <c r="C2" s="35"/>
      <c r="D2" s="35"/>
      <c r="E2" s="35"/>
      <c r="F2" s="35"/>
      <c r="G2" s="35"/>
      <c r="H2" s="35"/>
      <c r="I2" s="35"/>
      <c r="J2" s="35"/>
      <c r="K2" s="378" t="s">
        <v>1247</v>
      </c>
      <c r="L2" s="64"/>
      <c r="M2" s="316"/>
    </row>
    <row r="3" spans="1:13" ht="16.5" x14ac:dyDescent="0.3">
      <c r="A3" s="316"/>
      <c r="B3" s="316"/>
      <c r="C3" s="35"/>
      <c r="D3" s="35"/>
      <c r="E3" s="35"/>
      <c r="F3" s="35"/>
      <c r="G3" s="35"/>
      <c r="H3" s="35"/>
      <c r="I3" s="35"/>
      <c r="J3" s="35"/>
      <c r="K3" s="379" t="s">
        <v>1248</v>
      </c>
      <c r="L3" s="64"/>
      <c r="M3" s="316"/>
    </row>
    <row r="4" spans="1:13" ht="16.5" x14ac:dyDescent="0.3">
      <c r="A4" s="316"/>
      <c r="B4" s="316"/>
      <c r="C4" s="35"/>
      <c r="D4" s="35"/>
      <c r="E4" s="35"/>
      <c r="F4" s="35"/>
      <c r="G4" s="35"/>
      <c r="H4" s="35"/>
      <c r="I4" s="35"/>
      <c r="J4" s="35"/>
      <c r="K4" s="29" t="s">
        <v>1249</v>
      </c>
      <c r="L4" s="64"/>
      <c r="M4" s="316"/>
    </row>
    <row r="5" spans="1:13" ht="16.5" x14ac:dyDescent="0.3">
      <c r="A5" s="316"/>
      <c r="B5" s="316"/>
      <c r="C5" s="35"/>
      <c r="D5" s="35"/>
      <c r="E5" s="35"/>
      <c r="F5" s="35"/>
      <c r="G5" s="35"/>
      <c r="H5" s="35"/>
      <c r="I5" s="35"/>
      <c r="J5" s="35"/>
      <c r="K5" s="36"/>
      <c r="L5" s="64"/>
      <c r="M5" s="316"/>
    </row>
    <row r="6" spans="1:13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  <c r="M6" s="316"/>
    </row>
    <row r="7" spans="1:13" ht="16.5" x14ac:dyDescent="0.3">
      <c r="A7" s="37"/>
      <c r="B7" s="316"/>
      <c r="C7" s="35"/>
      <c r="D7" s="35"/>
      <c r="E7" s="35"/>
      <c r="F7" s="35"/>
      <c r="G7" s="35"/>
      <c r="H7" s="35"/>
      <c r="I7" s="35"/>
      <c r="J7" s="35"/>
      <c r="K7" s="36"/>
      <c r="L7" s="64"/>
      <c r="M7" s="316"/>
    </row>
    <row r="8" spans="1:13" ht="34.5" x14ac:dyDescent="0.6">
      <c r="A8" s="377" t="s">
        <v>483</v>
      </c>
      <c r="B8" s="316"/>
      <c r="C8" s="35"/>
      <c r="D8" s="35"/>
      <c r="E8" s="35"/>
      <c r="F8" s="35"/>
      <c r="G8" s="35"/>
      <c r="H8" s="35"/>
      <c r="I8" s="35"/>
      <c r="J8" s="318"/>
      <c r="K8" s="319"/>
      <c r="L8" s="64"/>
      <c r="M8" s="316"/>
    </row>
    <row r="9" spans="1:13" ht="16.5" x14ac:dyDescent="0.3">
      <c r="A9" s="316"/>
      <c r="B9" s="316"/>
      <c r="C9" s="316"/>
      <c r="D9" s="35"/>
      <c r="E9" s="35"/>
      <c r="F9" s="35"/>
      <c r="G9" s="35"/>
      <c r="H9" s="35"/>
      <c r="I9" s="35"/>
      <c r="J9" s="35"/>
      <c r="K9" s="36"/>
      <c r="L9" s="64"/>
      <c r="M9" s="316"/>
    </row>
    <row r="10" spans="1:13" ht="16.5" x14ac:dyDescent="0.3">
      <c r="A10" s="316"/>
      <c r="B10" s="316"/>
      <c r="C10" s="316"/>
      <c r="D10" s="603" t="s">
        <v>504</v>
      </c>
      <c r="E10" s="603"/>
      <c r="F10" s="603"/>
      <c r="G10" s="603"/>
      <c r="H10" s="603"/>
      <c r="I10" s="603"/>
      <c r="J10" s="35"/>
      <c r="K10" s="36"/>
      <c r="L10" s="64"/>
      <c r="M10" s="316"/>
    </row>
    <row r="11" spans="1:13" ht="16.5" x14ac:dyDescent="0.3">
      <c r="A11" s="316"/>
      <c r="B11" s="316"/>
      <c r="C11" s="316"/>
      <c r="D11" s="35" t="s">
        <v>487</v>
      </c>
      <c r="E11" s="35"/>
      <c r="F11" s="35"/>
      <c r="G11" s="35"/>
      <c r="H11" s="35"/>
      <c r="I11" s="35"/>
      <c r="J11" s="35"/>
      <c r="K11" s="36"/>
      <c r="L11" s="64"/>
      <c r="M11" s="316"/>
    </row>
    <row r="12" spans="1:13" ht="16.5" x14ac:dyDescent="0.3">
      <c r="A12" s="316"/>
      <c r="B12" s="316"/>
      <c r="C12" s="316"/>
      <c r="D12" s="35" t="s">
        <v>488</v>
      </c>
      <c r="E12" s="35"/>
      <c r="F12" s="35"/>
      <c r="G12" s="35"/>
      <c r="H12" s="35"/>
      <c r="I12" s="35"/>
      <c r="J12" s="35"/>
      <c r="K12" s="266" t="s">
        <v>505</v>
      </c>
      <c r="L12" s="64"/>
      <c r="M12" s="316"/>
    </row>
    <row r="13" spans="1:13" ht="16.5" x14ac:dyDescent="0.3">
      <c r="A13" s="316"/>
      <c r="B13" s="316"/>
      <c r="C13" s="316"/>
      <c r="D13" s="35" t="s">
        <v>489</v>
      </c>
      <c r="E13" s="35"/>
      <c r="F13" s="35"/>
      <c r="G13" s="35"/>
      <c r="H13" s="35"/>
      <c r="I13" s="35"/>
      <c r="J13" s="35"/>
      <c r="K13" s="266"/>
      <c r="L13" s="64"/>
      <c r="M13" s="316"/>
    </row>
    <row r="14" spans="1:13" ht="16.5" x14ac:dyDescent="0.3">
      <c r="A14" s="316"/>
      <c r="B14" s="316"/>
      <c r="C14" s="316"/>
      <c r="D14" s="35" t="s">
        <v>490</v>
      </c>
      <c r="E14" s="35"/>
      <c r="F14" s="35"/>
      <c r="G14" s="35"/>
      <c r="H14" s="35"/>
      <c r="I14" s="35"/>
      <c r="J14" s="35"/>
      <c r="K14" s="266"/>
      <c r="L14" s="64"/>
      <c r="M14" s="316"/>
    </row>
    <row r="15" spans="1:13" ht="16.5" x14ac:dyDescent="0.3">
      <c r="A15" s="316"/>
      <c r="B15" s="316"/>
      <c r="C15" s="316"/>
      <c r="D15" s="35" t="s">
        <v>491</v>
      </c>
      <c r="E15" s="35"/>
      <c r="F15" s="35"/>
      <c r="G15" s="35"/>
      <c r="H15" s="35"/>
      <c r="I15" s="35"/>
      <c r="J15" s="35"/>
      <c r="K15" s="266"/>
      <c r="L15" s="64"/>
      <c r="M15" s="316"/>
    </row>
    <row r="16" spans="1:13" ht="16.5" x14ac:dyDescent="0.3">
      <c r="A16" s="316"/>
      <c r="B16" s="316"/>
      <c r="C16" s="316"/>
      <c r="D16" s="35"/>
      <c r="E16" s="35"/>
      <c r="F16" s="35"/>
      <c r="G16" s="35"/>
      <c r="H16" s="35"/>
      <c r="I16" s="35"/>
      <c r="J16" s="35"/>
      <c r="K16" s="266"/>
      <c r="L16" s="64"/>
      <c r="M16" s="316"/>
    </row>
    <row r="17" spans="1:13" ht="16.5" x14ac:dyDescent="0.3">
      <c r="A17" s="342"/>
      <c r="B17" s="342"/>
      <c r="C17" s="342"/>
      <c r="D17" s="337"/>
      <c r="E17" s="337"/>
      <c r="F17" s="337"/>
      <c r="G17" s="337"/>
      <c r="H17" s="337"/>
      <c r="I17" s="337"/>
      <c r="J17" s="337"/>
      <c r="K17" s="267"/>
      <c r="L17" s="64"/>
      <c r="M17" s="316"/>
    </row>
    <row r="18" spans="1:13" ht="16.5" x14ac:dyDescent="0.3">
      <c r="A18" s="316"/>
      <c r="B18" s="316"/>
      <c r="C18" s="35"/>
      <c r="D18" s="35"/>
      <c r="E18" s="35"/>
      <c r="F18" s="35"/>
      <c r="G18" s="35"/>
      <c r="H18" s="35"/>
      <c r="I18" s="35"/>
      <c r="J18" s="318"/>
      <c r="K18" s="322"/>
      <c r="L18" s="64"/>
      <c r="M18" s="316"/>
    </row>
    <row r="19" spans="1:13" ht="16.5" x14ac:dyDescent="0.3">
      <c r="A19" s="316"/>
      <c r="B19" s="316"/>
      <c r="C19" s="316"/>
      <c r="D19" s="35"/>
      <c r="E19" s="35"/>
      <c r="F19" s="35"/>
      <c r="G19" s="35"/>
      <c r="H19" s="35"/>
      <c r="I19" s="35"/>
      <c r="J19" s="35"/>
      <c r="K19" s="36"/>
      <c r="L19" s="64"/>
      <c r="M19" s="316"/>
    </row>
    <row r="20" spans="1:13" ht="16.5" x14ac:dyDescent="0.3">
      <c r="A20" s="316"/>
      <c r="B20" s="316"/>
      <c r="C20" s="316"/>
      <c r="D20" s="603" t="s">
        <v>486</v>
      </c>
      <c r="E20" s="603"/>
      <c r="F20" s="603"/>
      <c r="G20" s="603"/>
      <c r="H20" s="603"/>
      <c r="I20" s="603"/>
      <c r="J20" s="35"/>
      <c r="K20" s="36"/>
      <c r="L20" s="64"/>
      <c r="M20" s="316"/>
    </row>
    <row r="21" spans="1:13" ht="16.5" x14ac:dyDescent="0.3">
      <c r="A21" s="316"/>
      <c r="B21" s="316"/>
      <c r="C21" s="316"/>
      <c r="D21" s="35" t="s">
        <v>487</v>
      </c>
      <c r="E21" s="35"/>
      <c r="F21" s="35"/>
      <c r="G21" s="35"/>
      <c r="H21" s="35"/>
      <c r="I21" s="35"/>
      <c r="J21" s="35"/>
      <c r="K21" s="36"/>
      <c r="L21" s="64"/>
      <c r="M21" s="316"/>
    </row>
    <row r="22" spans="1:13" ht="16.5" x14ac:dyDescent="0.3">
      <c r="A22" s="316"/>
      <c r="B22" s="316"/>
      <c r="C22" s="316"/>
      <c r="D22" s="35" t="s">
        <v>488</v>
      </c>
      <c r="E22" s="35"/>
      <c r="F22" s="35"/>
      <c r="G22" s="35"/>
      <c r="H22" s="35"/>
      <c r="I22" s="35"/>
      <c r="J22" s="35"/>
      <c r="K22" s="266" t="s">
        <v>484</v>
      </c>
      <c r="L22" s="64"/>
      <c r="M22" s="316"/>
    </row>
    <row r="23" spans="1:13" ht="16.5" x14ac:dyDescent="0.3">
      <c r="A23" s="316"/>
      <c r="B23" s="316"/>
      <c r="C23" s="316"/>
      <c r="D23" s="35" t="s">
        <v>506</v>
      </c>
      <c r="E23" s="35"/>
      <c r="F23" s="35"/>
      <c r="G23" s="35"/>
      <c r="H23" s="35"/>
      <c r="I23" s="35"/>
      <c r="J23" s="35"/>
      <c r="K23" s="266"/>
      <c r="L23" s="64"/>
      <c r="M23" s="316"/>
    </row>
    <row r="24" spans="1:13" ht="16.5" x14ac:dyDescent="0.3">
      <c r="A24" s="316"/>
      <c r="B24" s="316"/>
      <c r="C24" s="316"/>
      <c r="D24" s="35" t="s">
        <v>507</v>
      </c>
      <c r="E24" s="35"/>
      <c r="F24" s="35"/>
      <c r="G24" s="35"/>
      <c r="H24" s="35"/>
      <c r="I24" s="35"/>
      <c r="J24" s="35"/>
      <c r="K24" s="266"/>
      <c r="L24" s="64"/>
      <c r="M24" s="316"/>
    </row>
    <row r="25" spans="1:13" ht="16.5" x14ac:dyDescent="0.3">
      <c r="A25" s="316"/>
      <c r="B25" s="316"/>
      <c r="C25" s="316"/>
      <c r="D25" s="35" t="s">
        <v>491</v>
      </c>
      <c r="E25" s="35"/>
      <c r="F25" s="35"/>
      <c r="G25" s="35"/>
      <c r="H25" s="35"/>
      <c r="I25" s="35"/>
      <c r="J25" s="35"/>
      <c r="K25" s="266"/>
      <c r="L25" s="64"/>
      <c r="M25" s="316"/>
    </row>
    <row r="26" spans="1:13" ht="16.5" x14ac:dyDescent="0.3">
      <c r="A26" s="316"/>
      <c r="B26" s="316"/>
      <c r="C26" s="316"/>
      <c r="D26" s="35"/>
      <c r="E26" s="35"/>
      <c r="F26" s="35"/>
      <c r="G26" s="35"/>
      <c r="H26" s="35"/>
      <c r="I26" s="35"/>
      <c r="J26" s="35"/>
      <c r="K26" s="266"/>
      <c r="L26" s="64"/>
      <c r="M26" s="316"/>
    </row>
    <row r="27" spans="1:13" ht="16.5" x14ac:dyDescent="0.3">
      <c r="A27" s="338"/>
      <c r="B27" s="338"/>
      <c r="C27" s="338"/>
      <c r="D27" s="337"/>
      <c r="E27" s="337"/>
      <c r="F27" s="337"/>
      <c r="G27" s="337"/>
      <c r="H27" s="337"/>
      <c r="I27" s="337"/>
      <c r="J27" s="337"/>
      <c r="K27" s="267"/>
      <c r="L27" s="64"/>
      <c r="M27" s="316"/>
    </row>
    <row r="28" spans="1:13" ht="16.5" x14ac:dyDescent="0.3">
      <c r="A28" s="316"/>
      <c r="B28" s="316"/>
      <c r="C28" s="316"/>
      <c r="D28" s="35"/>
      <c r="E28" s="35"/>
      <c r="F28" s="35"/>
      <c r="G28" s="35"/>
      <c r="H28" s="35"/>
      <c r="I28" s="35"/>
      <c r="J28" s="35"/>
      <c r="K28" s="266"/>
      <c r="L28" s="64"/>
      <c r="M28" s="316"/>
    </row>
    <row r="29" spans="1:13" ht="16.5" x14ac:dyDescent="0.3">
      <c r="A29" s="316"/>
      <c r="B29" s="316"/>
      <c r="C29" s="316"/>
      <c r="D29" s="35"/>
      <c r="E29" s="35"/>
      <c r="F29" s="35"/>
      <c r="G29" s="35"/>
      <c r="H29" s="35"/>
      <c r="I29" s="35"/>
      <c r="J29" s="35"/>
      <c r="K29" s="266"/>
      <c r="L29" s="64"/>
      <c r="M29" s="316"/>
    </row>
    <row r="30" spans="1:13" ht="16.5" x14ac:dyDescent="0.3">
      <c r="A30" s="316"/>
      <c r="B30" s="316"/>
      <c r="C30" s="316"/>
      <c r="D30" s="604" t="s">
        <v>508</v>
      </c>
      <c r="E30" s="604"/>
      <c r="F30" s="604"/>
      <c r="G30" s="604"/>
      <c r="H30" s="604"/>
      <c r="I30" s="604"/>
      <c r="J30" s="35"/>
      <c r="K30" s="266"/>
      <c r="L30" s="64"/>
      <c r="M30" s="316"/>
    </row>
    <row r="31" spans="1:13" ht="16.5" x14ac:dyDescent="0.3">
      <c r="A31" s="316"/>
      <c r="B31" s="316"/>
      <c r="C31" s="316"/>
      <c r="D31" s="35" t="s">
        <v>487</v>
      </c>
      <c r="E31" s="35"/>
      <c r="F31" s="35"/>
      <c r="G31" s="35"/>
      <c r="H31" s="35"/>
      <c r="I31" s="35"/>
      <c r="J31" s="35"/>
      <c r="K31" s="266" t="s">
        <v>485</v>
      </c>
      <c r="L31" s="64"/>
      <c r="M31" s="316"/>
    </row>
    <row r="32" spans="1:13" ht="16.5" x14ac:dyDescent="0.3">
      <c r="A32" s="316"/>
      <c r="B32" s="316"/>
      <c r="C32" s="316"/>
      <c r="D32" s="35" t="s">
        <v>510</v>
      </c>
      <c r="E32" s="35"/>
      <c r="F32" s="35"/>
      <c r="G32" s="35"/>
      <c r="H32" s="35"/>
      <c r="I32" s="35"/>
      <c r="J32" s="35"/>
      <c r="K32" s="266"/>
      <c r="L32" s="64"/>
      <c r="M32" s="316"/>
    </row>
    <row r="33" spans="1:13" ht="16.5" x14ac:dyDescent="0.3">
      <c r="A33" s="316"/>
      <c r="B33" s="316"/>
      <c r="C33" s="316"/>
      <c r="D33" s="35" t="s">
        <v>511</v>
      </c>
      <c r="E33" s="35"/>
      <c r="F33" s="35"/>
      <c r="G33" s="35"/>
      <c r="H33" s="35"/>
      <c r="I33" s="35"/>
      <c r="J33" s="35"/>
      <c r="K33" s="266"/>
      <c r="L33" s="64"/>
      <c r="M33" s="316"/>
    </row>
    <row r="34" spans="1:13" ht="16.5" x14ac:dyDescent="0.3">
      <c r="A34" s="316"/>
      <c r="B34" s="316"/>
      <c r="C34" s="316"/>
      <c r="D34" s="35" t="s">
        <v>509</v>
      </c>
      <c r="E34" s="35"/>
      <c r="F34" s="35"/>
      <c r="G34" s="35"/>
      <c r="H34" s="35"/>
      <c r="I34" s="35"/>
      <c r="J34" s="35"/>
      <c r="K34" s="266"/>
      <c r="L34" s="64"/>
      <c r="M34" s="316"/>
    </row>
    <row r="35" spans="1:13" ht="16.5" x14ac:dyDescent="0.3">
      <c r="A35" s="25"/>
      <c r="B35" s="25"/>
      <c r="C35" s="25"/>
      <c r="D35" s="35" t="s">
        <v>491</v>
      </c>
      <c r="E35" s="64"/>
      <c r="F35" s="64"/>
      <c r="G35" s="64"/>
      <c r="H35" s="64"/>
      <c r="I35" s="64"/>
      <c r="J35" s="64"/>
      <c r="K35" s="254"/>
      <c r="L35" s="64"/>
      <c r="M35" s="316"/>
    </row>
    <row r="36" spans="1:13" ht="16.5" x14ac:dyDescent="0.3">
      <c r="A36" s="338"/>
      <c r="B36" s="338"/>
      <c r="C36" s="338"/>
      <c r="D36" s="337"/>
      <c r="E36" s="337"/>
      <c r="F36" s="337"/>
      <c r="G36" s="337"/>
      <c r="H36" s="337"/>
      <c r="I36" s="337"/>
      <c r="J36" s="337"/>
      <c r="K36" s="267"/>
      <c r="L36" s="64"/>
      <c r="M36" s="316"/>
    </row>
    <row r="37" spans="1:13" ht="16.5" x14ac:dyDescent="0.3">
      <c r="A37" s="316"/>
      <c r="B37" s="316"/>
      <c r="C37" s="316"/>
      <c r="D37" s="35"/>
      <c r="E37" s="35"/>
      <c r="F37" s="35"/>
      <c r="G37" s="35"/>
      <c r="H37" s="35"/>
      <c r="I37" s="35"/>
      <c r="J37" s="35"/>
      <c r="K37" s="266"/>
      <c r="L37" s="64"/>
      <c r="M37" s="316"/>
    </row>
    <row r="38" spans="1:13" ht="16.5" x14ac:dyDescent="0.3">
      <c r="A38" s="316"/>
      <c r="B38" s="316"/>
      <c r="C38" s="316"/>
      <c r="D38" s="35"/>
      <c r="E38" s="35"/>
      <c r="F38" s="35"/>
      <c r="G38" s="35"/>
      <c r="H38" s="35"/>
      <c r="I38" s="35"/>
      <c r="J38" s="35"/>
      <c r="K38" s="266"/>
      <c r="L38" s="64"/>
      <c r="M38" s="316"/>
    </row>
    <row r="39" spans="1:13" ht="16.5" x14ac:dyDescent="0.3">
      <c r="A39" s="316"/>
      <c r="B39" s="316"/>
      <c r="C39" s="316"/>
      <c r="D39" s="602" t="s">
        <v>492</v>
      </c>
      <c r="E39" s="602"/>
      <c r="F39" s="602"/>
      <c r="G39" s="602"/>
      <c r="H39" s="602"/>
      <c r="I39" s="602"/>
      <c r="J39" s="35"/>
      <c r="K39" s="266"/>
      <c r="L39" s="64"/>
      <c r="M39" s="316"/>
    </row>
    <row r="40" spans="1:13" ht="16.5" x14ac:dyDescent="0.3">
      <c r="A40" s="316"/>
      <c r="B40" s="316"/>
      <c r="C40" s="316"/>
      <c r="D40" s="35" t="s">
        <v>493</v>
      </c>
      <c r="E40" s="35"/>
      <c r="F40" s="35"/>
      <c r="G40" s="35"/>
      <c r="H40" s="35"/>
      <c r="I40" s="35"/>
      <c r="J40" s="35"/>
      <c r="K40" s="266"/>
      <c r="L40" s="64"/>
      <c r="M40" s="316"/>
    </row>
    <row r="41" spans="1:13" ht="16.5" x14ac:dyDescent="0.3">
      <c r="A41" s="316"/>
      <c r="B41" s="316"/>
      <c r="C41" s="316"/>
      <c r="D41" s="35" t="s">
        <v>494</v>
      </c>
      <c r="E41" s="35"/>
      <c r="F41" s="35"/>
      <c r="G41" s="35"/>
      <c r="H41" s="35"/>
      <c r="I41" s="35"/>
      <c r="J41" s="35"/>
      <c r="K41" s="266" t="s">
        <v>361</v>
      </c>
      <c r="L41" s="64"/>
      <c r="M41" s="316"/>
    </row>
    <row r="42" spans="1:13" ht="16.5" x14ac:dyDescent="0.3">
      <c r="A42" s="316"/>
      <c r="B42" s="316"/>
      <c r="C42" s="316"/>
      <c r="D42" s="35" t="s">
        <v>495</v>
      </c>
      <c r="E42" s="35"/>
      <c r="F42" s="35"/>
      <c r="G42" s="35"/>
      <c r="H42" s="35"/>
      <c r="I42" s="35"/>
      <c r="J42" s="35"/>
      <c r="K42" s="266"/>
      <c r="L42" s="64"/>
      <c r="M42" s="316"/>
    </row>
    <row r="43" spans="1:13" ht="16.5" x14ac:dyDescent="0.3">
      <c r="A43" s="25"/>
      <c r="B43" s="25"/>
      <c r="C43" s="25"/>
      <c r="D43" s="35"/>
      <c r="E43" s="64"/>
      <c r="F43" s="64"/>
      <c r="G43" s="64"/>
      <c r="H43" s="64"/>
      <c r="I43" s="64"/>
      <c r="J43" s="64"/>
      <c r="K43" s="254"/>
      <c r="L43" s="64"/>
      <c r="M43" s="316"/>
    </row>
    <row r="44" spans="1:13" ht="16.5" x14ac:dyDescent="0.3">
      <c r="A44" s="25"/>
      <c r="B44" s="25"/>
      <c r="C44" s="25"/>
      <c r="D44" s="35"/>
      <c r="E44" s="64"/>
      <c r="F44" s="64"/>
      <c r="G44" s="64"/>
      <c r="H44" s="64"/>
      <c r="I44" s="64"/>
      <c r="J44" s="64"/>
      <c r="K44" s="254"/>
      <c r="L44" s="64"/>
      <c r="M44" s="316"/>
    </row>
    <row r="45" spans="1:13" ht="16.5" x14ac:dyDescent="0.3">
      <c r="A45" s="338"/>
      <c r="B45" s="338"/>
      <c r="C45" s="338"/>
      <c r="D45" s="337"/>
      <c r="E45" s="337"/>
      <c r="F45" s="337"/>
      <c r="G45" s="337"/>
      <c r="H45" s="337"/>
      <c r="I45" s="337"/>
      <c r="J45" s="337"/>
      <c r="K45" s="267"/>
      <c r="L45" s="64"/>
      <c r="M45" s="316"/>
    </row>
    <row r="46" spans="1:13" ht="16.5" x14ac:dyDescent="0.3">
      <c r="A46" s="316"/>
      <c r="B46" s="316"/>
      <c r="C46" s="316"/>
      <c r="D46" s="35"/>
      <c r="E46" s="35"/>
      <c r="F46" s="35"/>
      <c r="G46" s="35"/>
      <c r="H46" s="35"/>
      <c r="I46" s="35"/>
      <c r="J46" s="35"/>
      <c r="K46" s="266"/>
      <c r="L46" s="64"/>
      <c r="M46" s="316"/>
    </row>
    <row r="47" spans="1:13" ht="16.5" x14ac:dyDescent="0.3">
      <c r="A47" s="316"/>
      <c r="B47" s="316"/>
      <c r="C47" s="316"/>
      <c r="D47" s="35"/>
      <c r="E47" s="35"/>
      <c r="F47" s="35"/>
      <c r="G47" s="35"/>
      <c r="H47" s="35"/>
      <c r="I47" s="35"/>
      <c r="J47" s="35"/>
      <c r="K47" s="266"/>
      <c r="L47" s="64"/>
      <c r="M47" s="316"/>
    </row>
    <row r="48" spans="1:13" ht="16.5" x14ac:dyDescent="0.3">
      <c r="A48" s="316"/>
      <c r="B48" s="316"/>
      <c r="C48" s="316"/>
      <c r="D48" s="602" t="s">
        <v>496</v>
      </c>
      <c r="E48" s="602"/>
      <c r="F48" s="602"/>
      <c r="G48" s="602"/>
      <c r="H48" s="602"/>
      <c r="I48" s="602"/>
      <c r="J48" s="35"/>
      <c r="K48" s="266"/>
      <c r="L48" s="64"/>
      <c r="M48" s="316"/>
    </row>
    <row r="49" spans="1:13" ht="16.5" x14ac:dyDescent="0.3">
      <c r="A49" s="316"/>
      <c r="B49" s="316"/>
      <c r="C49" s="316"/>
      <c r="D49" s="35" t="s">
        <v>497</v>
      </c>
      <c r="E49" s="35"/>
      <c r="F49" s="35"/>
      <c r="G49" s="35"/>
      <c r="H49" s="35"/>
      <c r="I49" s="35"/>
      <c r="J49" s="35"/>
      <c r="K49" s="266"/>
      <c r="L49" s="64"/>
      <c r="M49" s="316"/>
    </row>
    <row r="50" spans="1:13" ht="16.5" x14ac:dyDescent="0.3">
      <c r="A50" s="316"/>
      <c r="B50" s="316"/>
      <c r="C50" s="316"/>
      <c r="D50" s="35" t="s">
        <v>498</v>
      </c>
      <c r="E50" s="35"/>
      <c r="F50" s="35"/>
      <c r="G50" s="35"/>
      <c r="H50" s="35"/>
      <c r="I50" s="35"/>
      <c r="J50" s="35"/>
      <c r="K50" s="266" t="s">
        <v>500</v>
      </c>
      <c r="L50" s="64"/>
      <c r="M50" s="316"/>
    </row>
    <row r="51" spans="1:13" ht="16.5" x14ac:dyDescent="0.3">
      <c r="A51" s="25"/>
      <c r="B51" s="25"/>
      <c r="C51" s="25"/>
      <c r="D51" s="35" t="s">
        <v>499</v>
      </c>
      <c r="E51" s="64"/>
      <c r="F51" s="64"/>
      <c r="G51" s="64"/>
      <c r="H51" s="64"/>
      <c r="I51" s="64"/>
      <c r="J51" s="64"/>
      <c r="K51" s="254"/>
      <c r="L51" s="64"/>
      <c r="M51" s="316"/>
    </row>
    <row r="52" spans="1:13" ht="16.5" x14ac:dyDescent="0.3">
      <c r="A52" s="25"/>
      <c r="B52" s="25"/>
      <c r="C52" s="25"/>
      <c r="D52" s="35"/>
      <c r="E52" s="64"/>
      <c r="F52" s="64"/>
      <c r="G52" s="64"/>
      <c r="H52" s="64"/>
      <c r="I52" s="64"/>
      <c r="J52" s="64"/>
      <c r="K52" s="254"/>
      <c r="L52" s="64"/>
      <c r="M52" s="316"/>
    </row>
    <row r="53" spans="1:13" ht="16.5" x14ac:dyDescent="0.3">
      <c r="A53" s="25"/>
      <c r="B53" s="25"/>
      <c r="C53" s="25"/>
      <c r="D53" s="35"/>
      <c r="E53" s="64"/>
      <c r="F53" s="64"/>
      <c r="G53" s="64"/>
      <c r="H53" s="64"/>
      <c r="I53" s="64"/>
      <c r="J53" s="64"/>
      <c r="K53" s="254"/>
      <c r="L53" s="64"/>
      <c r="M53" s="316"/>
    </row>
    <row r="54" spans="1:13" ht="16.5" x14ac:dyDescent="0.3">
      <c r="A54" s="338"/>
      <c r="B54" s="338"/>
      <c r="C54" s="338"/>
      <c r="D54" s="337"/>
      <c r="E54" s="337"/>
      <c r="F54" s="337"/>
      <c r="G54" s="337"/>
      <c r="H54" s="337"/>
      <c r="I54" s="337"/>
      <c r="J54" s="337"/>
      <c r="K54" s="267"/>
      <c r="L54" s="64"/>
      <c r="M54" s="316"/>
    </row>
    <row r="55" spans="1:13" ht="16.5" x14ac:dyDescent="0.3">
      <c r="A55" s="316"/>
      <c r="B55" s="316"/>
      <c r="C55" s="316"/>
      <c r="D55" s="35"/>
      <c r="E55" s="35"/>
      <c r="F55" s="35"/>
      <c r="G55" s="35"/>
      <c r="H55" s="35"/>
      <c r="I55" s="35"/>
      <c r="J55" s="35"/>
      <c r="K55" s="266"/>
      <c r="L55" s="64"/>
      <c r="M55" s="316"/>
    </row>
    <row r="56" spans="1:13" ht="16.5" x14ac:dyDescent="0.3">
      <c r="A56" s="316"/>
      <c r="B56" s="316"/>
      <c r="C56" s="316"/>
      <c r="K56" s="266"/>
      <c r="L56" s="64"/>
      <c r="M56" s="316"/>
    </row>
    <row r="57" spans="1:13" ht="16.5" x14ac:dyDescent="0.3">
      <c r="A57" s="316"/>
      <c r="B57" s="316"/>
      <c r="C57" s="316"/>
      <c r="K57" s="266"/>
      <c r="L57" s="64"/>
      <c r="M57" s="316"/>
    </row>
    <row r="58" spans="1:13" ht="16.5" x14ac:dyDescent="0.3">
      <c r="A58" s="316"/>
      <c r="B58" s="316"/>
      <c r="C58" s="316"/>
      <c r="D58" s="602" t="s">
        <v>512</v>
      </c>
      <c r="E58" s="602"/>
      <c r="F58" s="602"/>
      <c r="G58" s="602"/>
      <c r="H58" s="602"/>
      <c r="I58" s="602"/>
      <c r="J58" s="35"/>
      <c r="L58" s="64"/>
      <c r="M58" s="316"/>
    </row>
    <row r="59" spans="1:13" ht="16.5" x14ac:dyDescent="0.3">
      <c r="A59" s="316"/>
      <c r="B59" s="316"/>
      <c r="C59" s="316"/>
      <c r="D59" s="35" t="s">
        <v>501</v>
      </c>
      <c r="E59" s="35"/>
      <c r="F59" s="35"/>
      <c r="G59" s="35"/>
      <c r="H59" s="35"/>
      <c r="I59" s="35"/>
      <c r="J59" s="35"/>
      <c r="K59" s="266" t="s">
        <v>503</v>
      </c>
      <c r="L59" s="64"/>
      <c r="M59" s="316"/>
    </row>
    <row r="60" spans="1:13" ht="16.5" x14ac:dyDescent="0.3">
      <c r="A60" s="316"/>
      <c r="B60" s="316"/>
      <c r="C60" s="316"/>
      <c r="D60" s="35" t="s">
        <v>502</v>
      </c>
      <c r="E60" s="35"/>
      <c r="F60" s="35"/>
      <c r="G60" s="35"/>
      <c r="H60" s="35"/>
      <c r="I60" s="35"/>
      <c r="J60" s="35"/>
      <c r="K60" s="36"/>
      <c r="L60" s="64"/>
      <c r="M60" s="316"/>
    </row>
    <row r="61" spans="1:13" ht="16.5" x14ac:dyDescent="0.3">
      <c r="A61" s="25"/>
      <c r="B61" s="25"/>
      <c r="C61" s="25"/>
      <c r="D61" s="35"/>
      <c r="E61" s="64"/>
      <c r="F61" s="64"/>
      <c r="G61" s="64"/>
      <c r="H61" s="64"/>
      <c r="I61" s="64"/>
      <c r="J61" s="64"/>
      <c r="K61" s="116"/>
      <c r="L61" s="64"/>
    </row>
    <row r="62" spans="1:13" ht="16.5" x14ac:dyDescent="0.3">
      <c r="A62" s="25"/>
      <c r="B62" s="25"/>
      <c r="C62" s="25"/>
      <c r="D62" s="64"/>
      <c r="E62" s="64"/>
      <c r="F62" s="64"/>
      <c r="G62" s="64"/>
      <c r="H62" s="64"/>
      <c r="I62" s="64"/>
      <c r="J62" s="64"/>
      <c r="K62" s="116"/>
      <c r="L62" s="64"/>
    </row>
    <row r="63" spans="1:13" ht="16.5" x14ac:dyDescent="0.3">
      <c r="A63" s="25"/>
      <c r="B63" s="25"/>
      <c r="C63" s="25"/>
      <c r="D63" s="64"/>
      <c r="E63" s="64"/>
      <c r="F63" s="64"/>
      <c r="G63" s="64"/>
      <c r="H63" s="64"/>
      <c r="I63" s="64"/>
      <c r="J63" s="64"/>
      <c r="K63" s="116"/>
      <c r="L63" s="64"/>
    </row>
    <row r="64" spans="1:13" ht="16.5" x14ac:dyDescent="0.3">
      <c r="A64" s="338"/>
      <c r="B64" s="338"/>
      <c r="C64" s="338"/>
      <c r="D64" s="337"/>
      <c r="E64" s="337"/>
      <c r="F64" s="337"/>
      <c r="G64" s="337"/>
      <c r="H64" s="337"/>
      <c r="I64" s="337"/>
      <c r="J64" s="337"/>
      <c r="K64" s="124"/>
      <c r="L64" s="64"/>
    </row>
    <row r="65" spans="1:12" ht="16.5" x14ac:dyDescent="0.3">
      <c r="A65" s="316"/>
      <c r="B65" s="316"/>
      <c r="C65" s="316"/>
      <c r="D65" s="35"/>
      <c r="E65" s="35"/>
      <c r="F65" s="35"/>
      <c r="G65" s="35"/>
      <c r="H65" s="35"/>
      <c r="I65" s="35"/>
      <c r="J65" s="35"/>
      <c r="K65" s="36"/>
      <c r="L65" s="64"/>
    </row>
    <row r="66" spans="1:12" ht="16.5" x14ac:dyDescent="0.3">
      <c r="A66" s="316"/>
      <c r="B66" s="316"/>
      <c r="C66" s="316"/>
      <c r="D66" s="35"/>
      <c r="E66" s="35"/>
      <c r="F66" s="35"/>
      <c r="G66" s="35"/>
      <c r="H66" s="35"/>
      <c r="I66" s="35"/>
      <c r="J66" s="35"/>
      <c r="K66" s="91" t="s">
        <v>1261</v>
      </c>
      <c r="L66" s="25"/>
    </row>
    <row r="67" spans="1:12" ht="16.5" x14ac:dyDescent="0.3">
      <c r="A67" s="316"/>
      <c r="B67" s="316"/>
      <c r="C67" s="316"/>
      <c r="D67" s="35"/>
      <c r="E67" s="35"/>
      <c r="F67" s="35"/>
      <c r="G67" s="35"/>
      <c r="H67" s="35"/>
      <c r="I67" s="35"/>
      <c r="J67" s="35"/>
      <c r="K67" s="49" t="s">
        <v>1249</v>
      </c>
      <c r="L67" s="25"/>
    </row>
    <row r="68" spans="1:12" ht="16.5" x14ac:dyDescent="0.3">
      <c r="A68" s="316"/>
      <c r="B68" s="316"/>
      <c r="C68" s="316"/>
      <c r="D68" s="35"/>
      <c r="E68" s="35"/>
      <c r="F68" s="35"/>
      <c r="G68" s="35"/>
      <c r="H68" s="35"/>
      <c r="I68" s="35"/>
      <c r="J68" s="35"/>
      <c r="K68" s="49" t="s">
        <v>1246</v>
      </c>
      <c r="L68" s="25"/>
    </row>
    <row r="69" spans="1:12" ht="16.5" x14ac:dyDescent="0.3">
      <c r="A69" s="316"/>
      <c r="B69" s="316"/>
      <c r="C69" s="316"/>
      <c r="D69" s="35"/>
      <c r="E69" s="35"/>
      <c r="F69" s="35"/>
      <c r="G69" s="35"/>
      <c r="H69" s="35"/>
      <c r="I69" s="35"/>
      <c r="J69" s="35"/>
      <c r="K69" s="517" t="s">
        <v>1251</v>
      </c>
      <c r="L69" s="25"/>
    </row>
    <row r="70" spans="1:12" ht="16.5" x14ac:dyDescent="0.3">
      <c r="A70" s="316"/>
      <c r="B70" s="316"/>
      <c r="C70" s="316"/>
      <c r="D70" s="35"/>
      <c r="E70" s="35"/>
      <c r="F70" s="35"/>
      <c r="G70" s="35"/>
      <c r="H70" s="35"/>
      <c r="I70" s="35"/>
      <c r="J70" s="35"/>
      <c r="K70" s="518" t="s">
        <v>1252</v>
      </c>
      <c r="L70" s="25"/>
    </row>
  </sheetData>
  <sheetProtection algorithmName="SHA-512" hashValue="aYYATHUFPuhpbtfaz+ZdHCGxNW16GP1Je8y6tFplgqzGdKBZdDw4B9DQvb7uccw09cjTpmx33qre1kTrrypuUw==" saltValue="cqxAJnRve+CxXmlK5Txxg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8 J18:K18" name="Диапазон1_1_1_2_1_1_1"/>
    <protectedRange algorithmName="SHA-512" hashValue="rncuJ4mvkplD5ExV+INgf9V0KIxWvTyFv14aODOuq6e+HiQ8Ldc6kfqJTM/SpokFn6fscxCR7Ffmddbi63fMFw==" saltValue="s/Yt93XzbNN2zTchIf/7tQ==" spinCount="100000" sqref="K66:K70" name="Диапазон1_2"/>
  </protectedRanges>
  <mergeCells count="6">
    <mergeCell ref="D58:I58"/>
    <mergeCell ref="D10:I10"/>
    <mergeCell ref="D20:I20"/>
    <mergeCell ref="D30:I30"/>
    <mergeCell ref="D39:I39"/>
    <mergeCell ref="D48:I48"/>
  </mergeCells>
  <hyperlinks>
    <hyperlink ref="K2" r:id="rId1" display="www.optimaservis.su"/>
    <hyperlink ref="K3" r:id="rId2" display="info@optimaservis.su"/>
    <hyperlink ref="K69" r:id="rId3"/>
    <hyperlink ref="K70" r:id="rId4"/>
  </hyperlinks>
  <pageMargins left="0.7" right="0.7" top="0.75" bottom="0.75" header="0.3" footer="0.3"/>
  <pageSetup paperSize="9" orientation="portrait" r:id="rId5"/>
  <drawing r:id="rId6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I21"/>
  <sheetViews>
    <sheetView showGridLines="0" workbookViewId="0">
      <selection activeCell="F9" sqref="F9"/>
    </sheetView>
  </sheetViews>
  <sheetFormatPr defaultRowHeight="16.5" x14ac:dyDescent="0.3"/>
  <cols>
    <col min="1" max="3" width="9.140625" style="15"/>
    <col min="4" max="4" width="9.140625" style="35"/>
    <col min="5" max="5" width="25.28515625" style="35" customWidth="1"/>
    <col min="6" max="6" width="21.85546875" style="35" customWidth="1"/>
    <col min="7" max="7" width="9.140625" style="35"/>
    <col min="8" max="8" width="12.42578125" style="36" bestFit="1" customWidth="1"/>
    <col min="9" max="9" width="4.5703125" style="35" customWidth="1"/>
    <col min="10" max="10" width="9.140625" style="15" customWidth="1"/>
    <col min="11" max="16384" width="9.140625" style="15"/>
  </cols>
  <sheetData>
    <row r="1" spans="1:9" x14ac:dyDescent="0.3">
      <c r="A1" s="34"/>
      <c r="C1" s="35"/>
      <c r="H1" s="29" t="s">
        <v>1246</v>
      </c>
    </row>
    <row r="2" spans="1:9" x14ac:dyDescent="0.3">
      <c r="C2" s="35"/>
      <c r="H2" s="378" t="s">
        <v>1247</v>
      </c>
    </row>
    <row r="3" spans="1:9" x14ac:dyDescent="0.3">
      <c r="C3" s="35"/>
      <c r="H3" s="379" t="s">
        <v>1248</v>
      </c>
    </row>
    <row r="4" spans="1:9" x14ac:dyDescent="0.3">
      <c r="C4" s="35"/>
      <c r="H4" s="29" t="s">
        <v>1249</v>
      </c>
    </row>
    <row r="5" spans="1:9" x14ac:dyDescent="0.3">
      <c r="C5" s="35"/>
    </row>
    <row r="6" spans="1:9" x14ac:dyDescent="0.3">
      <c r="A6" s="37"/>
      <c r="B6" s="16"/>
      <c r="C6" s="38"/>
      <c r="D6" s="38"/>
      <c r="E6" s="38"/>
      <c r="F6" s="38"/>
      <c r="G6" s="38"/>
      <c r="H6" s="39"/>
    </row>
    <row r="7" spans="1:9" x14ac:dyDescent="0.3">
      <c r="A7" s="37"/>
      <c r="C7" s="35"/>
    </row>
    <row r="8" spans="1:9" ht="34.5" x14ac:dyDescent="0.6">
      <c r="A8" s="377" t="s">
        <v>366</v>
      </c>
      <c r="C8" s="35"/>
      <c r="G8" s="60"/>
      <c r="H8" s="77"/>
    </row>
    <row r="9" spans="1:9" x14ac:dyDescent="0.3">
      <c r="C9" s="35"/>
      <c r="G9" s="60"/>
      <c r="H9" s="107"/>
    </row>
    <row r="10" spans="1:9" ht="99.75" customHeight="1" x14ac:dyDescent="0.3">
      <c r="C10" s="24" t="s">
        <v>367</v>
      </c>
      <c r="D10" s="205"/>
      <c r="E10" s="232" t="s">
        <v>371</v>
      </c>
      <c r="F10" s="205"/>
      <c r="G10" s="205"/>
      <c r="H10" s="279">
        <v>11180</v>
      </c>
      <c r="I10" s="205"/>
    </row>
    <row r="11" spans="1:9" ht="100.5" customHeight="1" x14ac:dyDescent="0.3">
      <c r="C11" s="24" t="s">
        <v>368</v>
      </c>
      <c r="D11" s="205"/>
      <c r="E11" s="232" t="s">
        <v>372</v>
      </c>
      <c r="F11" s="205"/>
      <c r="G11" s="205"/>
      <c r="H11" s="279">
        <v>13650</v>
      </c>
      <c r="I11" s="205"/>
    </row>
    <row r="12" spans="1:9" ht="90" customHeight="1" x14ac:dyDescent="0.3">
      <c r="A12" s="25"/>
      <c r="B12" s="25"/>
      <c r="C12" s="55" t="s">
        <v>369</v>
      </c>
      <c r="D12" s="168"/>
      <c r="E12" s="232" t="s">
        <v>373</v>
      </c>
      <c r="F12" s="168"/>
      <c r="G12" s="168"/>
      <c r="H12" s="280">
        <v>11050</v>
      </c>
      <c r="I12" s="168"/>
    </row>
    <row r="13" spans="1:9" ht="105.75" customHeight="1" x14ac:dyDescent="0.3">
      <c r="A13" s="25"/>
      <c r="B13" s="25"/>
      <c r="C13" s="55" t="s">
        <v>370</v>
      </c>
      <c r="D13" s="168"/>
      <c r="E13" s="232" t="s">
        <v>374</v>
      </c>
      <c r="F13" s="168"/>
      <c r="G13" s="168"/>
      <c r="H13" s="280" t="s">
        <v>141</v>
      </c>
      <c r="I13" s="168"/>
    </row>
    <row r="14" spans="1:9" x14ac:dyDescent="0.3">
      <c r="A14" s="231"/>
      <c r="B14" s="231"/>
      <c r="C14" s="231"/>
      <c r="D14" s="127"/>
      <c r="E14" s="127"/>
      <c r="F14" s="127"/>
      <c r="G14" s="127"/>
      <c r="H14" s="124"/>
      <c r="I14" s="64"/>
    </row>
    <row r="16" spans="1:9" x14ac:dyDescent="0.3">
      <c r="H16" s="91" t="s">
        <v>1261</v>
      </c>
      <c r="I16" s="15"/>
    </row>
    <row r="17" spans="8:9" x14ac:dyDescent="0.3">
      <c r="H17" s="49" t="s">
        <v>1249</v>
      </c>
      <c r="I17" s="15"/>
    </row>
    <row r="18" spans="8:9" x14ac:dyDescent="0.3">
      <c r="H18" s="49" t="s">
        <v>1246</v>
      </c>
      <c r="I18" s="15"/>
    </row>
    <row r="19" spans="8:9" x14ac:dyDescent="0.3">
      <c r="H19" s="517" t="s">
        <v>1251</v>
      </c>
      <c r="I19" s="15"/>
    </row>
    <row r="20" spans="8:9" x14ac:dyDescent="0.3">
      <c r="H20" s="518" t="s">
        <v>1252</v>
      </c>
      <c r="I20" s="15"/>
    </row>
    <row r="21" spans="8:9" x14ac:dyDescent="0.3">
      <c r="H21" s="31"/>
    </row>
  </sheetData>
  <sheetProtection algorithmName="SHA-512" hashValue="IBpgWHJIFeBY4T4Ofomt2lxCBHl0u3656neZSJNrvGnkYBF9oFClcwQ2kcyOc8Ez4niiglZ+cq8qhTiP14p+rw==" saltValue="jvqB5u8ZtfSWOg6amMYga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G8:H9" name="Диапазон1_1_1_2_1_1_1"/>
    <protectedRange algorithmName="SHA-512" hashValue="rncuJ4mvkplD5ExV+INgf9V0KIxWvTyFv14aODOuq6e+HiQ8Ldc6kfqJTM/SpokFn6fscxCR7Ffmddbi63fMFw==" saltValue="s/Yt93XzbNN2zTchIf/7tQ==" spinCount="100000" sqref="H21" name="Диапазон1_1_1"/>
    <protectedRange algorithmName="SHA-512" hashValue="rncuJ4mvkplD5ExV+INgf9V0KIxWvTyFv14aODOuq6e+HiQ8Ldc6kfqJTM/SpokFn6fscxCR7Ffmddbi63fMFw==" saltValue="s/Yt93XzbNN2zTchIf/7tQ==" spinCount="100000" sqref="H16:H20" name="Диапазон1_2"/>
  </protectedRanges>
  <hyperlinks>
    <hyperlink ref="H2" r:id="rId1" display="www.optimaservis.su"/>
    <hyperlink ref="H3" r:id="rId2" display="info@optimaservis.su"/>
    <hyperlink ref="H19" r:id="rId3"/>
    <hyperlink ref="H20" r:id="rId4"/>
  </hyperlinks>
  <pageMargins left="0.7" right="0.7" top="0.75" bottom="0.75" header="0.3" footer="0.3"/>
  <pageSetup paperSize="9" scale="84" fitToHeight="0" orientation="portrait" horizontalDpi="300" verticalDpi="0" r:id="rId5"/>
  <drawing r:id="rId6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I73"/>
  <sheetViews>
    <sheetView showGridLines="0" workbookViewId="0">
      <selection activeCell="F9" sqref="F9"/>
    </sheetView>
  </sheetViews>
  <sheetFormatPr defaultRowHeight="15" x14ac:dyDescent="0.25"/>
  <cols>
    <col min="3" max="3" width="13.140625" customWidth="1"/>
    <col min="6" max="6" width="26.5703125" customWidth="1"/>
    <col min="8" max="8" width="12.140625" bestFit="1" customWidth="1"/>
  </cols>
  <sheetData>
    <row r="1" spans="1:9" s="316" customFormat="1" ht="16.5" x14ac:dyDescent="0.3">
      <c r="A1" s="34"/>
      <c r="C1" s="35"/>
      <c r="D1" s="35"/>
      <c r="E1" s="35"/>
      <c r="F1" s="35"/>
      <c r="G1" s="35"/>
      <c r="H1" s="29" t="s">
        <v>1246</v>
      </c>
      <c r="I1" s="35"/>
    </row>
    <row r="2" spans="1:9" s="316" customFormat="1" ht="16.5" x14ac:dyDescent="0.3">
      <c r="C2" s="35"/>
      <c r="D2" s="35"/>
      <c r="E2" s="35"/>
      <c r="F2" s="35"/>
      <c r="G2" s="35"/>
      <c r="H2" s="378" t="s">
        <v>1247</v>
      </c>
      <c r="I2" s="35"/>
    </row>
    <row r="3" spans="1:9" s="316" customFormat="1" ht="16.5" x14ac:dyDescent="0.3">
      <c r="C3" s="35"/>
      <c r="D3" s="35"/>
      <c r="E3" s="35"/>
      <c r="F3" s="35"/>
      <c r="G3" s="35"/>
      <c r="H3" s="379" t="s">
        <v>1248</v>
      </c>
      <c r="I3" s="35"/>
    </row>
    <row r="4" spans="1:9" s="316" customFormat="1" ht="16.5" x14ac:dyDescent="0.3">
      <c r="C4" s="35"/>
      <c r="D4" s="35"/>
      <c r="E4" s="35"/>
      <c r="F4" s="35"/>
      <c r="G4" s="35"/>
      <c r="H4" s="29" t="s">
        <v>1249</v>
      </c>
      <c r="I4" s="35"/>
    </row>
    <row r="5" spans="1:9" s="316" customFormat="1" ht="16.5" x14ac:dyDescent="0.3">
      <c r="C5" s="35"/>
      <c r="D5" s="35"/>
      <c r="E5" s="35"/>
      <c r="F5" s="35"/>
      <c r="G5" s="35"/>
      <c r="H5" s="36"/>
      <c r="I5" s="35"/>
    </row>
    <row r="6" spans="1:9" s="316" customFormat="1" ht="16.5" x14ac:dyDescent="0.3">
      <c r="A6" s="37"/>
      <c r="B6" s="16"/>
      <c r="C6" s="38"/>
      <c r="D6" s="38"/>
      <c r="E6" s="38"/>
      <c r="F6" s="38"/>
      <c r="G6" s="38"/>
      <c r="H6" s="39"/>
      <c r="I6" s="35"/>
    </row>
    <row r="7" spans="1:9" s="316" customFormat="1" ht="16.5" x14ac:dyDescent="0.3">
      <c r="A7" s="37"/>
      <c r="C7" s="35"/>
      <c r="D7" s="35"/>
      <c r="E7" s="35"/>
      <c r="F7" s="35"/>
      <c r="G7" s="35"/>
      <c r="H7" s="36"/>
      <c r="I7" s="35"/>
    </row>
    <row r="10" spans="1:9" ht="15.75" x14ac:dyDescent="0.25">
      <c r="D10" s="499" t="s">
        <v>943</v>
      </c>
    </row>
    <row r="11" spans="1:9" x14ac:dyDescent="0.25">
      <c r="D11" t="s">
        <v>944</v>
      </c>
    </row>
    <row r="12" spans="1:9" ht="16.5" x14ac:dyDescent="0.25">
      <c r="D12" t="s">
        <v>945</v>
      </c>
      <c r="H12" s="279">
        <v>643</v>
      </c>
    </row>
    <row r="13" spans="1:9" x14ac:dyDescent="0.25">
      <c r="D13" t="s">
        <v>946</v>
      </c>
    </row>
    <row r="14" spans="1:9" x14ac:dyDescent="0.25">
      <c r="D14" t="s">
        <v>947</v>
      </c>
    </row>
    <row r="17" spans="4:8" s="315" customFormat="1" ht="15.75" x14ac:dyDescent="0.25">
      <c r="D17" s="499" t="s">
        <v>948</v>
      </c>
    </row>
    <row r="18" spans="4:8" s="315" customFormat="1" x14ac:dyDescent="0.25">
      <c r="D18" s="315" t="s">
        <v>944</v>
      </c>
    </row>
    <row r="19" spans="4:8" s="315" customFormat="1" ht="16.5" x14ac:dyDescent="0.25">
      <c r="D19" s="315" t="s">
        <v>945</v>
      </c>
      <c r="H19" s="279">
        <v>1194</v>
      </c>
    </row>
    <row r="20" spans="4:8" s="315" customFormat="1" x14ac:dyDescent="0.25">
      <c r="D20" s="315" t="s">
        <v>949</v>
      </c>
    </row>
    <row r="21" spans="4:8" s="315" customFormat="1" x14ac:dyDescent="0.25">
      <c r="D21" t="s">
        <v>950</v>
      </c>
    </row>
    <row r="22" spans="4:8" s="315" customFormat="1" x14ac:dyDescent="0.25"/>
    <row r="23" spans="4:8" s="315" customFormat="1" x14ac:dyDescent="0.25"/>
    <row r="25" spans="4:8" s="315" customFormat="1" ht="15.75" x14ac:dyDescent="0.25">
      <c r="D25" s="499" t="s">
        <v>951</v>
      </c>
    </row>
    <row r="26" spans="4:8" s="315" customFormat="1" x14ac:dyDescent="0.25">
      <c r="D26" s="315" t="s">
        <v>944</v>
      </c>
    </row>
    <row r="27" spans="4:8" s="315" customFormat="1" ht="16.5" x14ac:dyDescent="0.25">
      <c r="D27" s="315" t="s">
        <v>952</v>
      </c>
      <c r="H27" s="279">
        <v>1681</v>
      </c>
    </row>
    <row r="28" spans="4:8" s="315" customFormat="1" x14ac:dyDescent="0.25">
      <c r="D28" s="315" t="s">
        <v>946</v>
      </c>
    </row>
    <row r="29" spans="4:8" s="315" customFormat="1" x14ac:dyDescent="0.25">
      <c r="D29" s="315" t="s">
        <v>953</v>
      </c>
    </row>
    <row r="30" spans="4:8" s="315" customFormat="1" x14ac:dyDescent="0.25"/>
    <row r="32" spans="4:8" s="315" customFormat="1" ht="15.75" x14ac:dyDescent="0.25">
      <c r="D32" s="499" t="s">
        <v>954</v>
      </c>
    </row>
    <row r="33" spans="4:8" s="315" customFormat="1" x14ac:dyDescent="0.25">
      <c r="D33" s="315" t="s">
        <v>944</v>
      </c>
    </row>
    <row r="34" spans="4:8" s="315" customFormat="1" ht="16.5" x14ac:dyDescent="0.25">
      <c r="D34" s="315" t="s">
        <v>952</v>
      </c>
      <c r="H34" s="279">
        <v>2200</v>
      </c>
    </row>
    <row r="35" spans="4:8" s="315" customFormat="1" x14ac:dyDescent="0.25">
      <c r="D35" s="315" t="s">
        <v>949</v>
      </c>
    </row>
    <row r="36" spans="4:8" s="315" customFormat="1" x14ac:dyDescent="0.25">
      <c r="D36" s="315" t="s">
        <v>956</v>
      </c>
    </row>
    <row r="37" spans="4:8" s="315" customFormat="1" x14ac:dyDescent="0.25"/>
    <row r="38" spans="4:8" s="315" customFormat="1" x14ac:dyDescent="0.25"/>
    <row r="40" spans="4:8" s="315" customFormat="1" ht="15.75" x14ac:dyDescent="0.25">
      <c r="D40" s="499" t="s">
        <v>955</v>
      </c>
    </row>
    <row r="41" spans="4:8" s="315" customFormat="1" x14ac:dyDescent="0.25">
      <c r="D41" s="315" t="s">
        <v>957</v>
      </c>
    </row>
    <row r="42" spans="4:8" s="315" customFormat="1" ht="16.5" x14ac:dyDescent="0.25">
      <c r="D42" s="315" t="s">
        <v>945</v>
      </c>
      <c r="H42" s="279">
        <v>1631</v>
      </c>
    </row>
    <row r="43" spans="4:8" s="315" customFormat="1" x14ac:dyDescent="0.25">
      <c r="D43" s="315" t="s">
        <v>946</v>
      </c>
    </row>
    <row r="44" spans="4:8" s="315" customFormat="1" x14ac:dyDescent="0.25">
      <c r="D44" s="315" t="s">
        <v>958</v>
      </c>
    </row>
    <row r="45" spans="4:8" s="315" customFormat="1" x14ac:dyDescent="0.25"/>
    <row r="47" spans="4:8" s="315" customFormat="1" ht="15.75" x14ac:dyDescent="0.25">
      <c r="D47" s="499" t="s">
        <v>959</v>
      </c>
    </row>
    <row r="48" spans="4:8" s="315" customFormat="1" x14ac:dyDescent="0.25">
      <c r="D48" s="315" t="s">
        <v>957</v>
      </c>
    </row>
    <row r="49" spans="4:8" s="315" customFormat="1" ht="16.5" x14ac:dyDescent="0.25">
      <c r="D49" s="315" t="s">
        <v>945</v>
      </c>
      <c r="H49" s="279">
        <v>2113</v>
      </c>
    </row>
    <row r="50" spans="4:8" s="315" customFormat="1" x14ac:dyDescent="0.25">
      <c r="D50" s="315" t="s">
        <v>949</v>
      </c>
    </row>
    <row r="51" spans="4:8" s="315" customFormat="1" x14ac:dyDescent="0.25">
      <c r="D51" s="315" t="s">
        <v>960</v>
      </c>
    </row>
    <row r="54" spans="4:8" s="315" customFormat="1" ht="15.75" x14ac:dyDescent="0.25">
      <c r="D54" s="499" t="s">
        <v>961</v>
      </c>
    </row>
    <row r="55" spans="4:8" s="315" customFormat="1" x14ac:dyDescent="0.25">
      <c r="D55" s="315" t="s">
        <v>957</v>
      </c>
    </row>
    <row r="56" spans="4:8" s="315" customFormat="1" ht="16.5" x14ac:dyDescent="0.25">
      <c r="D56" s="315" t="s">
        <v>952</v>
      </c>
      <c r="H56" s="279">
        <v>2056</v>
      </c>
    </row>
    <row r="57" spans="4:8" s="315" customFormat="1" x14ac:dyDescent="0.25">
      <c r="D57" s="315" t="s">
        <v>946</v>
      </c>
    </row>
    <row r="58" spans="4:8" s="315" customFormat="1" x14ac:dyDescent="0.25">
      <c r="D58" s="315" t="s">
        <v>962</v>
      </c>
    </row>
    <row r="59" spans="4:8" s="315" customFormat="1" x14ac:dyDescent="0.25"/>
    <row r="61" spans="4:8" s="315" customFormat="1" ht="15.75" x14ac:dyDescent="0.25">
      <c r="D61" s="499" t="s">
        <v>963</v>
      </c>
    </row>
    <row r="62" spans="4:8" s="315" customFormat="1" x14ac:dyDescent="0.25">
      <c r="D62" s="315" t="s">
        <v>957</v>
      </c>
    </row>
    <row r="63" spans="4:8" s="315" customFormat="1" ht="16.5" x14ac:dyDescent="0.25">
      <c r="D63" s="315" t="s">
        <v>952</v>
      </c>
      <c r="H63" s="279">
        <v>4225</v>
      </c>
    </row>
    <row r="64" spans="4:8" s="315" customFormat="1" x14ac:dyDescent="0.25">
      <c r="D64" s="315" t="s">
        <v>949</v>
      </c>
    </row>
    <row r="65" spans="1:9" s="315" customFormat="1" x14ac:dyDescent="0.25">
      <c r="D65" s="315" t="s">
        <v>964</v>
      </c>
    </row>
    <row r="66" spans="1:9" s="315" customFormat="1" x14ac:dyDescent="0.25"/>
    <row r="67" spans="1:9" s="316" customFormat="1" ht="16.5" x14ac:dyDescent="0.3">
      <c r="A67" s="479"/>
      <c r="B67" s="479"/>
      <c r="C67" s="479"/>
      <c r="D67" s="337"/>
      <c r="E67" s="337"/>
      <c r="F67" s="337"/>
      <c r="G67" s="337"/>
      <c r="H67" s="124"/>
      <c r="I67" s="64"/>
    </row>
    <row r="68" spans="1:9" s="316" customFormat="1" ht="16.5" x14ac:dyDescent="0.3">
      <c r="D68" s="35"/>
      <c r="E68" s="35"/>
      <c r="F68" s="35"/>
      <c r="G68" s="35"/>
      <c r="H68" s="36"/>
      <c r="I68" s="35"/>
    </row>
    <row r="69" spans="1:9" s="316" customFormat="1" ht="16.5" x14ac:dyDescent="0.3">
      <c r="D69" s="35"/>
      <c r="E69" s="35"/>
      <c r="F69" s="35"/>
      <c r="G69" s="35"/>
      <c r="H69" s="91" t="s">
        <v>6</v>
      </c>
    </row>
    <row r="70" spans="1:9" s="316" customFormat="1" ht="16.5" x14ac:dyDescent="0.3">
      <c r="D70" s="35"/>
      <c r="E70" s="35"/>
      <c r="F70" s="35"/>
      <c r="G70" s="35"/>
      <c r="H70" s="49" t="s">
        <v>1249</v>
      </c>
    </row>
    <row r="71" spans="1:9" s="316" customFormat="1" ht="16.5" x14ac:dyDescent="0.3">
      <c r="D71" s="35"/>
      <c r="E71" s="35"/>
      <c r="F71" s="35"/>
      <c r="G71" s="35"/>
      <c r="H71" s="49" t="s">
        <v>1253</v>
      </c>
    </row>
    <row r="72" spans="1:9" s="316" customFormat="1" ht="16.5" x14ac:dyDescent="0.3">
      <c r="D72" s="35"/>
      <c r="E72" s="35"/>
      <c r="F72" s="35"/>
      <c r="G72" s="35"/>
      <c r="H72" s="517" t="s">
        <v>1251</v>
      </c>
    </row>
    <row r="73" spans="1:9" s="316" customFormat="1" ht="16.5" x14ac:dyDescent="0.3">
      <c r="D73" s="35"/>
      <c r="E73" s="35"/>
      <c r="F73" s="35"/>
      <c r="G73" s="35"/>
      <c r="H73" s="518" t="s">
        <v>1252</v>
      </c>
    </row>
  </sheetData>
  <sheetProtection algorithmName="SHA-512" hashValue="erw7fNSIRM8HdxfLfg/cBjOYWN/pm9hDo5oZGQTouqNeh/54p177sTx88r2+VSPGEO015ujpR+Jgvc8cMhNxZQ==" saltValue="Vr9pdliliKcHzUqGXTgvN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H69:H73" name="Диапазон1_2"/>
  </protectedRanges>
  <hyperlinks>
    <hyperlink ref="H2" r:id="rId1" display="www.optimaservis.su"/>
    <hyperlink ref="H3" r:id="rId2" display="info@optimaservis.su"/>
    <hyperlink ref="H72" r:id="rId3"/>
    <hyperlink ref="H73" r:id="rId4"/>
  </hyperlinks>
  <pageMargins left="0.7" right="0.7" top="0.75" bottom="0.75" header="0.3" footer="0.3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P29"/>
  <sheetViews>
    <sheetView showGridLines="0" workbookViewId="0">
      <selection activeCell="F7" sqref="F7"/>
    </sheetView>
  </sheetViews>
  <sheetFormatPr defaultRowHeight="16.5" x14ac:dyDescent="0.3"/>
  <cols>
    <col min="1" max="10" width="9.140625" style="15"/>
    <col min="11" max="11" width="13.7109375" style="15" customWidth="1"/>
    <col min="12" max="12" width="8.28515625" style="25" customWidth="1"/>
    <col min="13" max="13" width="9.140625" style="15" customWidth="1"/>
    <col min="14" max="16384" width="9.140625" style="15"/>
  </cols>
  <sheetData>
    <row r="1" spans="1:16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1246</v>
      </c>
      <c r="L1" s="64"/>
    </row>
    <row r="2" spans="1:16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  <c r="L2" s="64"/>
    </row>
    <row r="3" spans="1:16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  <c r="L3" s="64"/>
    </row>
    <row r="4" spans="1:16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  <c r="L4" s="64"/>
    </row>
    <row r="5" spans="1:16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6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6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6" ht="34.5" x14ac:dyDescent="0.6">
      <c r="A8" s="377" t="s">
        <v>125</v>
      </c>
      <c r="C8" s="35"/>
      <c r="D8" s="35"/>
      <c r="E8" s="35"/>
      <c r="F8" s="35"/>
      <c r="G8" s="35"/>
      <c r="H8" s="35"/>
      <c r="I8" s="35"/>
      <c r="J8" s="60"/>
      <c r="K8" s="77"/>
      <c r="L8" s="35"/>
    </row>
    <row r="9" spans="1:16" x14ac:dyDescent="0.3">
      <c r="A9" s="316"/>
      <c r="B9" s="316"/>
      <c r="C9" s="316"/>
      <c r="D9" s="316"/>
      <c r="F9" s="35"/>
      <c r="L9" s="35"/>
    </row>
    <row r="10" spans="1:16" ht="76.5" customHeight="1" x14ac:dyDescent="0.3">
      <c r="C10" s="35"/>
      <c r="D10" s="35"/>
      <c r="E10" s="168" t="s">
        <v>626</v>
      </c>
      <c r="F10" s="35"/>
      <c r="G10" s="581" t="s">
        <v>336</v>
      </c>
      <c r="H10" s="581"/>
      <c r="I10" s="581"/>
      <c r="J10" s="581"/>
      <c r="K10" s="282">
        <v>210</v>
      </c>
      <c r="L10" s="64"/>
      <c r="P10" s="316"/>
    </row>
    <row r="11" spans="1:16" ht="84" customHeight="1" x14ac:dyDescent="0.3">
      <c r="E11" s="168" t="s">
        <v>126</v>
      </c>
      <c r="F11" s="35"/>
      <c r="G11" s="581" t="s">
        <v>336</v>
      </c>
      <c r="H11" s="581"/>
      <c r="I11" s="581"/>
      <c r="J11" s="581"/>
      <c r="K11" s="282">
        <v>299</v>
      </c>
      <c r="L11" s="64"/>
    </row>
    <row r="12" spans="1:16" ht="85.5" customHeight="1" x14ac:dyDescent="0.3">
      <c r="A12" s="25"/>
      <c r="B12" s="25"/>
      <c r="C12" s="25"/>
      <c r="D12" s="68"/>
      <c r="E12" s="168" t="s">
        <v>127</v>
      </c>
      <c r="F12" s="168"/>
      <c r="G12" s="581" t="s">
        <v>337</v>
      </c>
      <c r="H12" s="581"/>
      <c r="I12" s="581"/>
      <c r="J12" s="581"/>
      <c r="K12" s="282">
        <v>190</v>
      </c>
      <c r="L12" s="64"/>
    </row>
    <row r="13" spans="1:16" s="24" customFormat="1" ht="74.25" customHeight="1" x14ac:dyDescent="0.3">
      <c r="A13" s="25"/>
      <c r="B13" s="25"/>
      <c r="C13" s="25"/>
      <c r="D13" s="68"/>
      <c r="E13" s="168" t="s">
        <v>128</v>
      </c>
      <c r="F13" s="168"/>
      <c r="G13" s="581" t="s">
        <v>335</v>
      </c>
      <c r="H13" s="581"/>
      <c r="I13" s="581"/>
      <c r="J13" s="581"/>
      <c r="K13" s="282">
        <v>140</v>
      </c>
      <c r="L13" s="206"/>
    </row>
    <row r="14" spans="1:16" ht="84" customHeight="1" x14ac:dyDescent="0.3">
      <c r="A14" s="25"/>
      <c r="B14" s="25"/>
      <c r="C14" s="25"/>
      <c r="D14" s="201"/>
      <c r="E14" s="581" t="s">
        <v>338</v>
      </c>
      <c r="F14" s="581"/>
      <c r="G14" s="581"/>
      <c r="H14" s="581"/>
      <c r="I14" s="581"/>
      <c r="J14" s="581"/>
      <c r="K14" s="282" t="s">
        <v>141</v>
      </c>
      <c r="L14" s="206"/>
    </row>
    <row r="15" spans="1:16" ht="91.5" customHeight="1" x14ac:dyDescent="0.3">
      <c r="A15" s="25"/>
      <c r="B15" s="25"/>
      <c r="C15" s="25"/>
      <c r="D15" s="201"/>
      <c r="E15" s="168" t="s">
        <v>237</v>
      </c>
      <c r="F15" s="168"/>
      <c r="G15" s="168"/>
      <c r="H15" s="168"/>
      <c r="I15" s="168"/>
      <c r="J15" s="168"/>
      <c r="K15" s="282">
        <v>10500</v>
      </c>
      <c r="L15" s="206"/>
    </row>
    <row r="16" spans="1:16" ht="90.75" customHeight="1" x14ac:dyDescent="0.3">
      <c r="D16" s="37"/>
      <c r="E16" s="205" t="s">
        <v>236</v>
      </c>
      <c r="F16" s="205"/>
      <c r="G16" s="205"/>
      <c r="H16" s="205"/>
      <c r="I16" s="205"/>
      <c r="J16" s="205"/>
      <c r="K16" s="281">
        <v>10500</v>
      </c>
      <c r="L16" s="64"/>
    </row>
    <row r="17" spans="1:12" ht="80.25" customHeight="1" x14ac:dyDescent="0.3">
      <c r="D17" s="37"/>
      <c r="E17" s="38" t="s">
        <v>339</v>
      </c>
      <c r="F17" s="35"/>
      <c r="G17" s="35"/>
      <c r="H17" s="35"/>
      <c r="I17" s="35"/>
      <c r="J17" s="35"/>
      <c r="K17" s="281">
        <v>2500</v>
      </c>
      <c r="L17" s="206"/>
    </row>
    <row r="18" spans="1:12" ht="87.75" customHeight="1" x14ac:dyDescent="0.3">
      <c r="D18" s="37"/>
      <c r="E18" s="38" t="s">
        <v>340</v>
      </c>
      <c r="F18" s="205"/>
      <c r="G18" s="205"/>
      <c r="H18" s="205"/>
      <c r="I18" s="205"/>
      <c r="J18" s="205"/>
      <c r="K18" s="281">
        <v>4000</v>
      </c>
      <c r="L18" s="206"/>
    </row>
    <row r="19" spans="1:12" ht="87" customHeight="1" x14ac:dyDescent="0.3">
      <c r="D19" s="37"/>
      <c r="E19" s="205" t="s">
        <v>343</v>
      </c>
      <c r="F19" s="119"/>
      <c r="G19" s="119"/>
      <c r="H19" s="119"/>
      <c r="I19" s="119"/>
      <c r="J19" s="119"/>
      <c r="K19" s="281">
        <v>3500</v>
      </c>
      <c r="L19" s="206"/>
    </row>
    <row r="20" spans="1:12" ht="87.75" customHeight="1" x14ac:dyDescent="0.3">
      <c r="A20" s="25"/>
      <c r="B20" s="25"/>
      <c r="C20" s="25"/>
      <c r="D20" s="201"/>
      <c r="E20" s="205" t="s">
        <v>344</v>
      </c>
      <c r="F20" s="168"/>
      <c r="G20" s="168"/>
      <c r="H20" s="168"/>
      <c r="I20" s="168"/>
      <c r="J20" s="168"/>
      <c r="K20" s="281">
        <v>5500</v>
      </c>
      <c r="L20" s="206"/>
    </row>
    <row r="21" spans="1:12" ht="20.25" customHeight="1" x14ac:dyDescent="0.3">
      <c r="A21" s="25"/>
      <c r="B21" s="25"/>
      <c r="C21" s="25"/>
      <c r="D21" s="201"/>
      <c r="E21" s="206"/>
      <c r="F21" s="206"/>
      <c r="G21" s="206"/>
      <c r="H21" s="206"/>
      <c r="I21" s="206"/>
      <c r="J21" s="206"/>
      <c r="K21" s="206"/>
      <c r="L21" s="64"/>
    </row>
    <row r="22" spans="1:12" s="316" customFormat="1" ht="108" customHeight="1" x14ac:dyDescent="0.3">
      <c r="D22" s="37"/>
      <c r="E22" s="38" t="s">
        <v>733</v>
      </c>
      <c r="F22" s="205"/>
      <c r="G22" s="205"/>
      <c r="H22" s="205"/>
      <c r="I22" s="205"/>
      <c r="J22" s="205"/>
      <c r="K22" s="281">
        <v>800</v>
      </c>
      <c r="L22" s="206"/>
    </row>
    <row r="23" spans="1:12" s="316" customFormat="1" ht="108" customHeight="1" x14ac:dyDescent="0.3">
      <c r="A23" s="476"/>
      <c r="B23" s="476"/>
      <c r="C23" s="476"/>
      <c r="D23" s="484"/>
      <c r="E23" s="485" t="s">
        <v>864</v>
      </c>
      <c r="F23" s="486"/>
      <c r="G23" s="486"/>
      <c r="H23" s="486"/>
      <c r="I23" s="486"/>
      <c r="J23" s="486"/>
      <c r="K23" s="487">
        <v>1380</v>
      </c>
      <c r="L23" s="206"/>
    </row>
    <row r="24" spans="1:12" s="316" customFormat="1" ht="18" customHeight="1" x14ac:dyDescent="0.3">
      <c r="D24" s="37"/>
      <c r="E24" s="38"/>
      <c r="F24" s="205"/>
      <c r="G24" s="205"/>
      <c r="H24" s="205"/>
      <c r="I24" s="205"/>
      <c r="J24" s="205"/>
      <c r="K24" s="281"/>
      <c r="L24" s="206"/>
    </row>
    <row r="25" spans="1:12" x14ac:dyDescent="0.3">
      <c r="E25" s="35"/>
      <c r="F25" s="35"/>
      <c r="G25" s="35"/>
      <c r="H25" s="35"/>
      <c r="I25" s="35"/>
      <c r="J25" s="35"/>
      <c r="K25" s="91" t="s">
        <v>6</v>
      </c>
      <c r="L25" s="207"/>
    </row>
    <row r="26" spans="1:12" x14ac:dyDescent="0.3">
      <c r="E26" s="35"/>
      <c r="F26" s="35"/>
      <c r="G26" s="35"/>
      <c r="H26" s="35"/>
      <c r="I26" s="35"/>
      <c r="J26" s="35"/>
      <c r="K26" s="49" t="s">
        <v>1249</v>
      </c>
      <c r="L26" s="207"/>
    </row>
    <row r="27" spans="1:12" x14ac:dyDescent="0.3">
      <c r="E27" s="35"/>
      <c r="F27" s="35"/>
      <c r="G27" s="35"/>
      <c r="H27" s="35"/>
      <c r="I27" s="35"/>
      <c r="J27" s="35"/>
      <c r="K27" s="49" t="s">
        <v>1246</v>
      </c>
      <c r="L27" s="203"/>
    </row>
    <row r="28" spans="1:12" x14ac:dyDescent="0.3">
      <c r="K28" s="517" t="s">
        <v>1251</v>
      </c>
      <c r="L28" s="203"/>
    </row>
    <row r="29" spans="1:12" x14ac:dyDescent="0.3">
      <c r="K29" s="518" t="s">
        <v>1252</v>
      </c>
    </row>
  </sheetData>
  <sheetProtection algorithmName="SHA-512" hashValue="cjQ+93xOkGOuOQZipDjKiQA/yYvhu+9VNI2R01hOEstU+kdS29bbPEWjr9XXq0ATTOY0VssAy4xSaSrR4eRNpQ==" saltValue="X7vzq9sh07E9Me0aCTJkh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8" name="Диапазон1_1_1_2_1_1_1"/>
    <protectedRange algorithmName="SHA-512" hashValue="rncuJ4mvkplD5ExV+INgf9V0KIxWvTyFv14aODOuq6e+HiQ8Ldc6kfqJTM/SpokFn6fscxCR7Ffmddbi63fMFw==" saltValue="s/Yt93XzbNN2zTchIf/7tQ==" spinCount="100000" sqref="K25:K29" name="Диапазон1_1"/>
  </protectedRanges>
  <mergeCells count="5">
    <mergeCell ref="G10:J10"/>
    <mergeCell ref="E14:J14"/>
    <mergeCell ref="G11:J11"/>
    <mergeCell ref="G12:J12"/>
    <mergeCell ref="G13:J13"/>
  </mergeCells>
  <hyperlinks>
    <hyperlink ref="K2" r:id="rId1" display="www.optimaservis.su"/>
    <hyperlink ref="K3" r:id="rId2" display="info@optimaservis.su"/>
    <hyperlink ref="K28" r:id="rId3"/>
    <hyperlink ref="K29" r:id="rId4"/>
  </hyperlinks>
  <pageMargins left="0.7" right="0.7" top="0.75" bottom="0.75" header="0.3" footer="0.3"/>
  <pageSetup paperSize="9" scale="83" fitToHeight="0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K38"/>
  <sheetViews>
    <sheetView showGridLines="0" workbookViewId="0">
      <selection activeCell="G11" sqref="G11"/>
    </sheetView>
  </sheetViews>
  <sheetFormatPr defaultRowHeight="15" x14ac:dyDescent="0.25"/>
  <cols>
    <col min="1" max="1" width="12.85546875" customWidth="1"/>
    <col min="2" max="2" width="14.28515625" customWidth="1"/>
    <col min="7" max="7" width="20.42578125" customWidth="1"/>
    <col min="8" max="8" width="15.42578125" customWidth="1"/>
    <col min="10" max="10" width="15.7109375" customWidth="1"/>
    <col min="12" max="12" width="9.140625" customWidth="1"/>
  </cols>
  <sheetData>
    <row r="1" spans="1:11" ht="16.5" x14ac:dyDescent="0.3">
      <c r="A1" s="316"/>
      <c r="B1" s="316"/>
      <c r="C1" s="316"/>
      <c r="D1" s="316"/>
      <c r="E1" s="316"/>
      <c r="F1" s="29"/>
      <c r="G1" s="316"/>
      <c r="H1" s="316"/>
      <c r="I1" s="316"/>
      <c r="J1" s="29" t="s">
        <v>1246</v>
      </c>
    </row>
    <row r="2" spans="1:11" ht="16.5" x14ac:dyDescent="0.3">
      <c r="A2" s="316"/>
      <c r="B2" s="316"/>
      <c r="C2" s="316"/>
      <c r="D2" s="316"/>
      <c r="E2" s="316"/>
      <c r="F2" s="32"/>
      <c r="G2" s="316"/>
      <c r="H2" s="316"/>
      <c r="I2" s="316"/>
      <c r="J2" s="378" t="s">
        <v>1247</v>
      </c>
    </row>
    <row r="3" spans="1:11" ht="16.5" x14ac:dyDescent="0.3">
      <c r="A3" s="316"/>
      <c r="B3" s="316"/>
      <c r="C3" s="316"/>
      <c r="D3" s="316"/>
      <c r="E3" s="316"/>
      <c r="F3" s="33"/>
      <c r="G3" s="316"/>
      <c r="H3" s="316"/>
      <c r="I3" s="316"/>
      <c r="J3" s="379" t="s">
        <v>1248</v>
      </c>
    </row>
    <row r="4" spans="1:11" ht="16.5" x14ac:dyDescent="0.3">
      <c r="A4" s="316"/>
      <c r="B4" s="316"/>
      <c r="C4" s="316"/>
      <c r="D4" s="316"/>
      <c r="E4" s="316"/>
      <c r="F4" s="29"/>
      <c r="G4" s="316"/>
      <c r="H4" s="316"/>
      <c r="I4" s="316"/>
      <c r="J4" s="29" t="s">
        <v>1249</v>
      </c>
    </row>
    <row r="5" spans="1:11" ht="16.5" x14ac:dyDescent="0.3">
      <c r="A5" s="316"/>
      <c r="B5" s="316"/>
      <c r="C5" s="316"/>
      <c r="D5" s="316"/>
      <c r="E5" s="316"/>
      <c r="F5" s="316"/>
      <c r="G5" s="316"/>
      <c r="H5" s="316"/>
      <c r="I5" s="316"/>
      <c r="J5" s="95"/>
    </row>
    <row r="6" spans="1:11" ht="16.5" x14ac:dyDescent="0.3">
      <c r="A6" s="41"/>
      <c r="B6" s="316"/>
      <c r="C6" s="316"/>
      <c r="D6" s="316"/>
      <c r="E6" s="316"/>
      <c r="F6" s="316"/>
      <c r="G6" s="316"/>
      <c r="H6" s="316"/>
      <c r="I6" s="316"/>
      <c r="J6" s="95"/>
    </row>
    <row r="7" spans="1:11" ht="16.5" x14ac:dyDescent="0.3">
      <c r="A7" s="316"/>
      <c r="B7" s="316"/>
      <c r="C7" s="316"/>
      <c r="D7" s="316"/>
      <c r="E7" s="316"/>
      <c r="F7" s="316"/>
      <c r="G7" s="316"/>
      <c r="H7" s="316"/>
      <c r="I7" s="316"/>
      <c r="J7" s="95"/>
    </row>
    <row r="8" spans="1:11" ht="34.5" x14ac:dyDescent="0.6">
      <c r="A8" s="382" t="s">
        <v>735</v>
      </c>
      <c r="B8" s="316"/>
      <c r="C8" s="316"/>
      <c r="D8" s="316"/>
      <c r="E8" s="316"/>
      <c r="F8" s="316"/>
      <c r="G8" s="316"/>
      <c r="H8" s="316"/>
      <c r="I8" s="318"/>
      <c r="J8" s="36"/>
    </row>
    <row r="9" spans="1:11" s="315" customFormat="1" ht="16.5" customHeight="1" x14ac:dyDescent="0.6">
      <c r="A9" s="382"/>
      <c r="B9" s="316"/>
      <c r="C9" s="316"/>
      <c r="D9" s="316"/>
      <c r="E9" s="316"/>
      <c r="F9" s="316"/>
      <c r="G9" s="316"/>
      <c r="H9" s="316"/>
      <c r="I9" s="318"/>
      <c r="J9" s="36"/>
    </row>
    <row r="10" spans="1:11" ht="22.5" customHeight="1" x14ac:dyDescent="0.35">
      <c r="A10" s="438" t="s">
        <v>748</v>
      </c>
      <c r="B10" s="316"/>
      <c r="C10" s="316"/>
      <c r="D10" s="316"/>
      <c r="E10" s="316"/>
      <c r="F10" s="316"/>
      <c r="G10" s="316"/>
      <c r="H10" s="316"/>
      <c r="I10" s="318"/>
      <c r="J10" s="36"/>
    </row>
    <row r="11" spans="1:11" s="316" customFormat="1" ht="71.25" customHeight="1" x14ac:dyDescent="0.3">
      <c r="A11" s="557"/>
      <c r="B11" s="558"/>
      <c r="C11" s="560" t="s">
        <v>739</v>
      </c>
      <c r="D11" s="561"/>
      <c r="E11" s="561"/>
      <c r="F11" s="561"/>
      <c r="G11" s="423" t="s">
        <v>740</v>
      </c>
      <c r="H11" s="424" t="s">
        <v>741</v>
      </c>
      <c r="I11" s="425"/>
      <c r="J11" s="426">
        <v>11990</v>
      </c>
      <c r="K11" s="234"/>
    </row>
    <row r="12" spans="1:11" s="316" customFormat="1" ht="72" customHeight="1" x14ac:dyDescent="0.3">
      <c r="A12" s="559"/>
      <c r="B12" s="559"/>
      <c r="C12" s="562"/>
      <c r="D12" s="562"/>
      <c r="E12" s="562"/>
      <c r="F12" s="562"/>
      <c r="G12" s="419" t="s">
        <v>742</v>
      </c>
      <c r="H12" s="420" t="s">
        <v>741</v>
      </c>
      <c r="I12" s="421"/>
      <c r="J12" s="422">
        <v>16990</v>
      </c>
      <c r="K12" s="234"/>
    </row>
    <row r="14" spans="1:11" s="316" customFormat="1" ht="71.25" customHeight="1" x14ac:dyDescent="0.3">
      <c r="A14" s="557"/>
      <c r="B14" s="558"/>
      <c r="C14" s="560" t="s">
        <v>743</v>
      </c>
      <c r="D14" s="561"/>
      <c r="E14" s="561"/>
      <c r="F14" s="561"/>
      <c r="G14" s="423" t="s">
        <v>740</v>
      </c>
      <c r="H14" s="424" t="s">
        <v>741</v>
      </c>
      <c r="I14" s="425"/>
      <c r="J14" s="426">
        <v>11990</v>
      </c>
      <c r="K14" s="234"/>
    </row>
    <row r="15" spans="1:11" s="316" customFormat="1" ht="72" customHeight="1" x14ac:dyDescent="0.3">
      <c r="A15" s="559"/>
      <c r="B15" s="559"/>
      <c r="C15" s="562"/>
      <c r="D15" s="562"/>
      <c r="E15" s="562"/>
      <c r="F15" s="562"/>
      <c r="G15" s="419" t="s">
        <v>742</v>
      </c>
      <c r="H15" s="420" t="s">
        <v>741</v>
      </c>
      <c r="I15" s="421"/>
      <c r="J15" s="422">
        <v>16990</v>
      </c>
      <c r="K15" s="234"/>
    </row>
    <row r="17" spans="1:11" s="316" customFormat="1" ht="71.25" customHeight="1" x14ac:dyDescent="0.3">
      <c r="A17" s="557"/>
      <c r="B17" s="558"/>
      <c r="C17" s="560" t="s">
        <v>744</v>
      </c>
      <c r="D17" s="573"/>
      <c r="E17" s="573"/>
      <c r="F17" s="573"/>
      <c r="G17" s="423" t="s">
        <v>740</v>
      </c>
      <c r="H17" s="424" t="s">
        <v>741</v>
      </c>
      <c r="I17" s="425"/>
      <c r="J17" s="426">
        <v>11990</v>
      </c>
      <c r="K17" s="234"/>
    </row>
    <row r="18" spans="1:11" s="316" customFormat="1" ht="72" customHeight="1" x14ac:dyDescent="0.3">
      <c r="A18" s="559"/>
      <c r="B18" s="559"/>
      <c r="C18" s="574"/>
      <c r="D18" s="574"/>
      <c r="E18" s="574"/>
      <c r="F18" s="574"/>
      <c r="G18" s="419" t="s">
        <v>742</v>
      </c>
      <c r="H18" s="420" t="s">
        <v>741</v>
      </c>
      <c r="I18" s="421"/>
      <c r="J18" s="422">
        <v>16990</v>
      </c>
      <c r="K18" s="234"/>
    </row>
    <row r="19" spans="1:11" ht="16.5" x14ac:dyDescent="0.3">
      <c r="C19" s="316"/>
      <c r="D19" s="316"/>
      <c r="E19" s="316"/>
      <c r="F19" s="316"/>
    </row>
    <row r="20" spans="1:11" s="316" customFormat="1" ht="71.25" customHeight="1" x14ac:dyDescent="0.3">
      <c r="A20" s="557"/>
      <c r="B20" s="558"/>
      <c r="C20" s="560" t="s">
        <v>745</v>
      </c>
      <c r="D20" s="573"/>
      <c r="E20" s="573"/>
      <c r="F20" s="573"/>
      <c r="G20" s="423" t="s">
        <v>740</v>
      </c>
      <c r="H20" s="424" t="s">
        <v>741</v>
      </c>
      <c r="I20" s="425"/>
      <c r="J20" s="426" t="s">
        <v>746</v>
      </c>
      <c r="K20" s="234"/>
    </row>
    <row r="21" spans="1:11" s="316" customFormat="1" ht="72" customHeight="1" x14ac:dyDescent="0.3">
      <c r="A21" s="559"/>
      <c r="B21" s="559"/>
      <c r="C21" s="574"/>
      <c r="D21" s="574"/>
      <c r="E21" s="574"/>
      <c r="F21" s="574"/>
      <c r="G21" s="419" t="s">
        <v>742</v>
      </c>
      <c r="H21" s="420" t="s">
        <v>741</v>
      </c>
      <c r="I21" s="421"/>
      <c r="J21" s="426" t="s">
        <v>746</v>
      </c>
      <c r="K21" s="234"/>
    </row>
    <row r="22" spans="1:11" ht="16.5" x14ac:dyDescent="0.3">
      <c r="C22" s="316"/>
      <c r="D22" s="316"/>
      <c r="E22" s="316"/>
      <c r="F22" s="316"/>
    </row>
    <row r="23" spans="1:11" ht="120.75" customHeight="1" x14ac:dyDescent="0.25">
      <c r="A23" s="427"/>
      <c r="B23" s="427"/>
      <c r="C23" s="575" t="s">
        <v>733</v>
      </c>
      <c r="D23" s="575"/>
      <c r="E23" s="575"/>
      <c r="F23" s="575"/>
      <c r="G23" s="427"/>
      <c r="H23" s="427"/>
      <c r="I23" s="427"/>
      <c r="J23" s="426">
        <v>800</v>
      </c>
    </row>
    <row r="25" spans="1:11" s="315" customFormat="1" ht="120.75" customHeight="1" x14ac:dyDescent="0.25">
      <c r="A25" s="427"/>
      <c r="B25" s="427"/>
      <c r="C25" s="575" t="s">
        <v>747</v>
      </c>
      <c r="D25" s="575"/>
      <c r="E25" s="575"/>
      <c r="F25" s="575"/>
      <c r="G25" s="427"/>
      <c r="H25" s="427"/>
      <c r="I25" s="427"/>
      <c r="J25" s="426">
        <v>1380</v>
      </c>
    </row>
    <row r="26" spans="1:11" s="315" customFormat="1" ht="12.75" customHeight="1" x14ac:dyDescent="0.25">
      <c r="A26" s="5"/>
      <c r="B26" s="5"/>
      <c r="C26" s="437"/>
      <c r="D26" s="437"/>
      <c r="E26" s="437"/>
      <c r="F26" s="437"/>
      <c r="G26" s="5"/>
      <c r="H26" s="5"/>
      <c r="I26" s="5"/>
      <c r="J26" s="252"/>
    </row>
    <row r="27" spans="1:11" ht="20.25" x14ac:dyDescent="0.35">
      <c r="A27" s="439" t="s">
        <v>749</v>
      </c>
      <c r="B27" s="439"/>
    </row>
    <row r="28" spans="1:11" s="316" customFormat="1" ht="50.25" customHeight="1" x14ac:dyDescent="0.3">
      <c r="A28" s="565"/>
      <c r="B28" s="566"/>
      <c r="C28" s="569" t="s">
        <v>730</v>
      </c>
      <c r="D28" s="570"/>
      <c r="E28" s="570"/>
      <c r="F28" s="570"/>
      <c r="G28" s="428" t="s">
        <v>729</v>
      </c>
      <c r="H28" s="429"/>
      <c r="I28" s="430"/>
      <c r="J28" s="431">
        <v>50690</v>
      </c>
      <c r="K28" s="234"/>
    </row>
    <row r="29" spans="1:11" s="316" customFormat="1" ht="42" customHeight="1" x14ac:dyDescent="0.3">
      <c r="A29" s="567"/>
      <c r="B29" s="567"/>
      <c r="C29" s="571"/>
      <c r="D29" s="571"/>
      <c r="E29" s="571"/>
      <c r="F29" s="571"/>
      <c r="G29" s="412" t="s">
        <v>728</v>
      </c>
      <c r="H29" s="411"/>
      <c r="I29" s="432"/>
      <c r="J29" s="251">
        <v>69390</v>
      </c>
      <c r="K29" s="234"/>
    </row>
    <row r="30" spans="1:11" s="316" customFormat="1" ht="47.25" customHeight="1" x14ac:dyDescent="0.3">
      <c r="A30" s="568"/>
      <c r="B30" s="568"/>
      <c r="C30" s="572"/>
      <c r="D30" s="572"/>
      <c r="E30" s="572"/>
      <c r="F30" s="572"/>
      <c r="G30" s="433" t="s">
        <v>727</v>
      </c>
      <c r="H30" s="434"/>
      <c r="I30" s="435"/>
      <c r="J30" s="436">
        <v>70890</v>
      </c>
      <c r="K30" s="234"/>
    </row>
    <row r="31" spans="1:11" s="316" customFormat="1" ht="66" customHeight="1" x14ac:dyDescent="0.3">
      <c r="C31" s="563" t="s">
        <v>809</v>
      </c>
      <c r="D31" s="564"/>
      <c r="E31" s="564"/>
      <c r="F31" s="564"/>
      <c r="G31" s="564"/>
      <c r="J31" s="95"/>
      <c r="K31" s="233"/>
    </row>
    <row r="32" spans="1:11" s="316" customFormat="1" ht="16.5" x14ac:dyDescent="0.3">
      <c r="A32" s="550"/>
      <c r="B32" s="550"/>
      <c r="C32" s="550"/>
      <c r="D32" s="550"/>
      <c r="E32" s="550"/>
      <c r="F32" s="550"/>
      <c r="G32" s="416"/>
      <c r="H32" s="416"/>
      <c r="I32" s="416"/>
      <c r="J32" s="416"/>
      <c r="K32" s="233"/>
    </row>
    <row r="33" spans="10:11" s="316" customFormat="1" ht="15" customHeight="1" x14ac:dyDescent="0.3">
      <c r="J33" s="91" t="s">
        <v>1261</v>
      </c>
      <c r="K33" s="233"/>
    </row>
    <row r="34" spans="10:11" s="316" customFormat="1" ht="16.5" x14ac:dyDescent="0.3">
      <c r="J34" s="49" t="s">
        <v>1249</v>
      </c>
      <c r="K34" s="233"/>
    </row>
    <row r="35" spans="10:11" s="316" customFormat="1" ht="16.5" x14ac:dyDescent="0.3">
      <c r="J35" s="49" t="s">
        <v>1246</v>
      </c>
      <c r="K35" s="233"/>
    </row>
    <row r="36" spans="10:11" s="316" customFormat="1" ht="16.5" x14ac:dyDescent="0.3">
      <c r="J36" s="517" t="s">
        <v>1251</v>
      </c>
      <c r="K36" s="233"/>
    </row>
    <row r="37" spans="10:11" s="316" customFormat="1" ht="16.5" x14ac:dyDescent="0.3">
      <c r="J37" s="518" t="s">
        <v>1252</v>
      </c>
      <c r="K37" s="233"/>
    </row>
    <row r="38" spans="10:11" s="316" customFormat="1" ht="16.5" x14ac:dyDescent="0.3">
      <c r="J38" s="95"/>
      <c r="K38" s="233"/>
    </row>
  </sheetData>
  <sheetProtection algorithmName="SHA-512" hashValue="xVtFTTW4BTOrbwEkzJElfc8tlqzDbFLYj7L5subYdEqcDC7xkg2f7d/kDvQfT1j8hR0htLMXvIt8HmtCtOL1Kg==" saltValue="HZxAnWUa9affVedhFxaBZ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8:I10" name="Диапазон1_1"/>
    <protectedRange algorithmName="SHA-512" hashValue="rncuJ4mvkplD5ExV+INgf9V0KIxWvTyFv14aODOuq6e+HiQ8Ldc6kfqJTM/SpokFn6fscxCR7Ffmddbi63fMFw==" saltValue="s/Yt93XzbNN2zTchIf/7tQ==" spinCount="100000" sqref="J33:J37" name="Диапазон1_3"/>
  </protectedRanges>
  <mergeCells count="14">
    <mergeCell ref="A11:B12"/>
    <mergeCell ref="C11:F12"/>
    <mergeCell ref="C31:G31"/>
    <mergeCell ref="A32:F32"/>
    <mergeCell ref="A28:B30"/>
    <mergeCell ref="C28:F30"/>
    <mergeCell ref="A14:B15"/>
    <mergeCell ref="C14:F15"/>
    <mergeCell ref="A17:B18"/>
    <mergeCell ref="C17:F18"/>
    <mergeCell ref="A20:B21"/>
    <mergeCell ref="C20:F21"/>
    <mergeCell ref="C23:F23"/>
    <mergeCell ref="C25:F25"/>
  </mergeCells>
  <hyperlinks>
    <hyperlink ref="J2" r:id="rId1" display="www.optimaservis.su"/>
    <hyperlink ref="J3" r:id="rId2" display="info@optimaservis.su"/>
    <hyperlink ref="J36" r:id="rId3"/>
    <hyperlink ref="J37" r:id="rId4"/>
  </hyperlinks>
  <pageMargins left="0.7" right="0.7" top="0.75" bottom="0.75" header="0.3" footer="0.3"/>
  <pageSetup paperSize="9" orientation="portrait" r:id="rId5"/>
  <drawing r:id="rId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L29"/>
  <sheetViews>
    <sheetView showGridLines="0" workbookViewId="0">
      <selection activeCell="G9" sqref="G9"/>
    </sheetView>
  </sheetViews>
  <sheetFormatPr defaultRowHeight="15" x14ac:dyDescent="0.25"/>
  <cols>
    <col min="6" max="6" width="11.140625" customWidth="1"/>
    <col min="11" max="11" width="12.140625" bestFit="1" customWidth="1"/>
  </cols>
  <sheetData>
    <row r="1" spans="1:12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1246</v>
      </c>
      <c r="L1" s="64"/>
    </row>
    <row r="2" spans="1:12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  <c r="L2" s="64"/>
    </row>
    <row r="3" spans="1:12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  <c r="L3" s="64"/>
    </row>
    <row r="4" spans="1:12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  <c r="L4" s="64"/>
    </row>
    <row r="5" spans="1:12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s="316" customFormat="1" ht="16.5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s="316" customFormat="1" ht="16.5" x14ac:dyDescent="0.3">
      <c r="A8" s="37"/>
      <c r="C8" s="35"/>
      <c r="D8" s="35"/>
      <c r="E8" s="35"/>
      <c r="F8" s="35"/>
      <c r="G8" s="35"/>
      <c r="H8" s="35"/>
      <c r="I8" s="35"/>
      <c r="J8" s="35"/>
      <c r="K8" s="36"/>
      <c r="L8" s="64"/>
    </row>
    <row r="9" spans="1:12" ht="23.25" x14ac:dyDescent="0.35">
      <c r="A9" s="494" t="s">
        <v>871</v>
      </c>
    </row>
    <row r="10" spans="1:12" s="316" customFormat="1" ht="109.5" customHeight="1" x14ac:dyDescent="0.3">
      <c r="C10" s="35"/>
      <c r="D10" s="581" t="s">
        <v>865</v>
      </c>
      <c r="E10" s="582"/>
      <c r="F10" s="582"/>
      <c r="G10" s="583" t="s">
        <v>866</v>
      </c>
      <c r="H10" s="583"/>
      <c r="I10" s="583"/>
      <c r="J10" s="583"/>
      <c r="K10" s="282">
        <v>9900</v>
      </c>
      <c r="L10" s="64"/>
    </row>
    <row r="11" spans="1:12" s="316" customFormat="1" ht="109.5" customHeight="1" x14ac:dyDescent="0.3">
      <c r="C11" s="35"/>
      <c r="D11" s="581" t="s">
        <v>867</v>
      </c>
      <c r="E11" s="582"/>
      <c r="F11" s="582"/>
      <c r="G11" s="583" t="s">
        <v>866</v>
      </c>
      <c r="H11" s="583"/>
      <c r="I11" s="583"/>
      <c r="J11" s="583"/>
      <c r="K11" s="282">
        <v>15800</v>
      </c>
      <c r="L11" s="64"/>
    </row>
    <row r="12" spans="1:12" s="316" customFormat="1" ht="23.25" customHeight="1" x14ac:dyDescent="0.35">
      <c r="A12" s="494" t="s">
        <v>872</v>
      </c>
      <c r="B12" s="315"/>
      <c r="C12" s="315"/>
      <c r="D12" s="481"/>
      <c r="E12" s="492"/>
      <c r="F12" s="492"/>
      <c r="G12" s="493"/>
      <c r="H12" s="493"/>
      <c r="I12" s="493"/>
      <c r="J12" s="493"/>
      <c r="K12" s="282"/>
      <c r="L12" s="64"/>
    </row>
    <row r="13" spans="1:12" s="316" customFormat="1" ht="108" customHeight="1" x14ac:dyDescent="0.3">
      <c r="D13" s="37"/>
      <c r="E13" s="38" t="s">
        <v>733</v>
      </c>
      <c r="F13" s="205"/>
      <c r="G13" s="205"/>
      <c r="H13" s="205"/>
      <c r="I13" s="205"/>
      <c r="J13" s="205"/>
      <c r="K13" s="281">
        <v>800</v>
      </c>
      <c r="L13" s="206"/>
    </row>
    <row r="14" spans="1:12" s="316" customFormat="1" ht="108" customHeight="1" x14ac:dyDescent="0.3">
      <c r="A14" s="25"/>
      <c r="B14" s="25"/>
      <c r="C14" s="25"/>
      <c r="D14" s="201"/>
      <c r="E14" s="167" t="s">
        <v>864</v>
      </c>
      <c r="F14" s="168"/>
      <c r="G14" s="168"/>
      <c r="H14" s="168"/>
      <c r="I14" s="168"/>
      <c r="J14" s="168"/>
      <c r="K14" s="281">
        <v>1380</v>
      </c>
      <c r="L14" s="206"/>
    </row>
    <row r="15" spans="1:12" s="316" customFormat="1" ht="108" customHeight="1" x14ac:dyDescent="0.3">
      <c r="A15" s="25"/>
      <c r="B15" s="25"/>
      <c r="C15" s="25"/>
      <c r="D15" s="201"/>
      <c r="E15" s="167" t="s">
        <v>870</v>
      </c>
      <c r="F15" s="168"/>
      <c r="G15" s="168"/>
      <c r="H15" s="168"/>
      <c r="I15" s="168"/>
      <c r="J15" s="168"/>
      <c r="K15" s="281">
        <v>4500</v>
      </c>
      <c r="L15" s="206"/>
    </row>
    <row r="16" spans="1:12" s="316" customFormat="1" ht="91.5" customHeight="1" x14ac:dyDescent="0.3">
      <c r="A16" s="25"/>
      <c r="B16" s="25"/>
      <c r="C16" s="25"/>
      <c r="D16" s="201"/>
      <c r="E16" s="168" t="s">
        <v>237</v>
      </c>
      <c r="F16" s="168"/>
      <c r="G16" s="168"/>
      <c r="H16" s="168"/>
      <c r="I16" s="168"/>
      <c r="J16" s="168"/>
      <c r="K16" s="282">
        <v>10500</v>
      </c>
      <c r="L16" s="206"/>
    </row>
    <row r="17" spans="1:12" s="316" customFormat="1" ht="80.25" customHeight="1" x14ac:dyDescent="0.3">
      <c r="D17" s="37"/>
      <c r="E17" s="38" t="s">
        <v>339</v>
      </c>
      <c r="F17" s="35"/>
      <c r="G17" s="35"/>
      <c r="H17" s="35"/>
      <c r="I17" s="35"/>
      <c r="J17" s="35"/>
      <c r="K17" s="281">
        <v>2500</v>
      </c>
      <c r="L17" s="206"/>
    </row>
    <row r="18" spans="1:12" s="316" customFormat="1" ht="87.75" customHeight="1" x14ac:dyDescent="0.3">
      <c r="D18" s="37"/>
      <c r="E18" s="38" t="s">
        <v>340</v>
      </c>
      <c r="F18" s="205"/>
      <c r="G18" s="205"/>
      <c r="H18" s="205"/>
      <c r="I18" s="205"/>
      <c r="J18" s="205"/>
      <c r="K18" s="281">
        <v>4000</v>
      </c>
      <c r="L18" s="206"/>
    </row>
    <row r="19" spans="1:12" s="316" customFormat="1" ht="93" customHeight="1" x14ac:dyDescent="0.3">
      <c r="D19" s="37"/>
      <c r="E19" s="38" t="s">
        <v>734</v>
      </c>
      <c r="F19" s="205"/>
      <c r="G19" s="205"/>
      <c r="H19" s="205"/>
      <c r="I19" s="205"/>
      <c r="J19" s="205"/>
      <c r="K19" s="281">
        <v>6500</v>
      </c>
      <c r="L19" s="206"/>
    </row>
    <row r="20" spans="1:12" s="316" customFormat="1" ht="87" customHeight="1" x14ac:dyDescent="0.3">
      <c r="D20" s="37"/>
      <c r="E20" s="205" t="s">
        <v>343</v>
      </c>
      <c r="F20" s="119"/>
      <c r="G20" s="119"/>
      <c r="H20" s="119"/>
      <c r="I20" s="119"/>
      <c r="J20" s="119"/>
      <c r="K20" s="281">
        <v>3500</v>
      </c>
      <c r="L20" s="206"/>
    </row>
    <row r="21" spans="1:12" s="316" customFormat="1" ht="87.75" customHeight="1" x14ac:dyDescent="0.3">
      <c r="A21" s="25"/>
      <c r="B21" s="25"/>
      <c r="C21" s="25"/>
      <c r="D21" s="201"/>
      <c r="E21" s="205" t="s">
        <v>344</v>
      </c>
      <c r="F21" s="168"/>
      <c r="G21" s="168"/>
      <c r="H21" s="168"/>
      <c r="I21" s="168"/>
      <c r="J21" s="168"/>
      <c r="K21" s="281">
        <v>5500</v>
      </c>
      <c r="L21" s="206"/>
    </row>
    <row r="23" spans="1:12" s="316" customFormat="1" ht="18" customHeight="1" x14ac:dyDescent="0.3">
      <c r="A23" s="449"/>
      <c r="B23" s="449"/>
      <c r="C23" s="449"/>
      <c r="D23" s="488"/>
      <c r="E23" s="489"/>
      <c r="F23" s="490"/>
      <c r="G23" s="490"/>
      <c r="H23" s="490"/>
      <c r="I23" s="490"/>
      <c r="J23" s="490"/>
      <c r="K23" s="491"/>
      <c r="L23" s="206"/>
    </row>
    <row r="24" spans="1:12" s="316" customFormat="1" ht="16.5" x14ac:dyDescent="0.3">
      <c r="E24" s="35"/>
      <c r="F24" s="35"/>
      <c r="G24" s="35"/>
      <c r="H24" s="35"/>
      <c r="I24" s="35"/>
      <c r="J24" s="35"/>
      <c r="K24" s="91" t="s">
        <v>1261</v>
      </c>
      <c r="L24" s="207"/>
    </row>
    <row r="25" spans="1:12" s="316" customFormat="1" ht="16.5" x14ac:dyDescent="0.3">
      <c r="E25" s="35"/>
      <c r="F25" s="35"/>
      <c r="G25" s="35"/>
      <c r="H25" s="35"/>
      <c r="I25" s="35"/>
      <c r="J25" s="35"/>
      <c r="K25" s="49" t="s">
        <v>1249</v>
      </c>
      <c r="L25" s="207"/>
    </row>
    <row r="26" spans="1:12" s="316" customFormat="1" ht="16.5" x14ac:dyDescent="0.3">
      <c r="E26" s="35"/>
      <c r="F26" s="35"/>
      <c r="G26" s="35"/>
      <c r="H26" s="35"/>
      <c r="I26" s="35"/>
      <c r="J26" s="35"/>
      <c r="K26" s="49" t="s">
        <v>1253</v>
      </c>
      <c r="L26" s="203"/>
    </row>
    <row r="27" spans="1:12" s="316" customFormat="1" ht="16.5" x14ac:dyDescent="0.3">
      <c r="K27" s="517" t="s">
        <v>1251</v>
      </c>
      <c r="L27" s="203"/>
    </row>
    <row r="28" spans="1:12" s="316" customFormat="1" ht="16.5" x14ac:dyDescent="0.3">
      <c r="K28" s="518" t="s">
        <v>1252</v>
      </c>
      <c r="L28" s="25"/>
    </row>
    <row r="29" spans="1:12" s="316" customFormat="1" ht="16.5" x14ac:dyDescent="0.3">
      <c r="L29" s="25"/>
    </row>
  </sheetData>
  <sheetProtection algorithmName="SHA-512" hashValue="0LplIOwHLS+ms3FpHQMZFpTEhPcy+KTBsczHRUhW1l8GInf9/SE9EjWWNj4w8rddp9Sqrz5fqOLDp2qRU0sUJw==" saltValue="hHM/1SSwzwZtVnpKb2qxe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24:K28" name="Диапазон1_1"/>
  </protectedRanges>
  <mergeCells count="4">
    <mergeCell ref="G10:J10"/>
    <mergeCell ref="D10:F10"/>
    <mergeCell ref="D11:F11"/>
    <mergeCell ref="G11:J11"/>
  </mergeCells>
  <hyperlinks>
    <hyperlink ref="K2" r:id="rId1" display="www.optimaservis.su"/>
    <hyperlink ref="K3" r:id="rId2" display="info@optimaservis.su"/>
    <hyperlink ref="K27" r:id="rId3"/>
    <hyperlink ref="K28" r:id="rId4"/>
  </hyperlinks>
  <pageMargins left="0.7" right="0.7" top="0.75" bottom="0.75" header="0.3" footer="0.3"/>
  <drawing r:id="rId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L31"/>
  <sheetViews>
    <sheetView showGridLines="0" workbookViewId="0">
      <selection activeCell="F9" sqref="F9"/>
    </sheetView>
  </sheetViews>
  <sheetFormatPr defaultRowHeight="15" x14ac:dyDescent="0.25"/>
  <cols>
    <col min="11" max="11" width="12.140625" bestFit="1" customWidth="1"/>
  </cols>
  <sheetData>
    <row r="1" spans="1:12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1246</v>
      </c>
      <c r="L1" s="64"/>
    </row>
    <row r="2" spans="1:12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  <c r="L2" s="64"/>
    </row>
    <row r="3" spans="1:12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  <c r="L3" s="64"/>
    </row>
    <row r="4" spans="1:12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  <c r="L4" s="64"/>
    </row>
    <row r="5" spans="1:12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s="316" customFormat="1" ht="16.5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s="316" customFormat="1" ht="16.5" x14ac:dyDescent="0.3">
      <c r="A8" s="37"/>
      <c r="C8" s="35"/>
      <c r="D8" s="35"/>
      <c r="E8" s="35"/>
      <c r="F8" s="35"/>
      <c r="G8" s="35"/>
      <c r="H8" s="35"/>
      <c r="I8" s="35"/>
      <c r="J8" s="35"/>
      <c r="K8" s="36"/>
      <c r="L8" s="64"/>
    </row>
    <row r="9" spans="1:12" ht="23.25" x14ac:dyDescent="0.35">
      <c r="A9" s="494" t="s">
        <v>873</v>
      </c>
      <c r="B9" s="315"/>
      <c r="C9" s="315"/>
    </row>
    <row r="10" spans="1:12" s="316" customFormat="1" ht="118.5" customHeight="1" x14ac:dyDescent="0.3">
      <c r="C10" s="35"/>
      <c r="D10" s="581" t="s">
        <v>723</v>
      </c>
      <c r="E10" s="582"/>
      <c r="F10" s="582"/>
      <c r="G10" s="583" t="s">
        <v>868</v>
      </c>
      <c r="H10" s="583"/>
      <c r="I10" s="583"/>
      <c r="J10" s="583"/>
      <c r="K10" s="282">
        <v>99000</v>
      </c>
      <c r="L10" s="64"/>
    </row>
    <row r="11" spans="1:12" s="316" customFormat="1" ht="118.5" customHeight="1" x14ac:dyDescent="0.3">
      <c r="C11" s="35"/>
      <c r="D11" s="581" t="s">
        <v>724</v>
      </c>
      <c r="E11" s="582"/>
      <c r="F11" s="582"/>
      <c r="G11" s="583" t="s">
        <v>869</v>
      </c>
      <c r="H11" s="583"/>
      <c r="I11" s="583"/>
      <c r="J11" s="583"/>
      <c r="K11" s="282">
        <v>59799</v>
      </c>
      <c r="L11" s="64"/>
    </row>
    <row r="12" spans="1:12" s="316" customFormat="1" ht="23.25" customHeight="1" x14ac:dyDescent="0.35">
      <c r="A12" s="494" t="s">
        <v>872</v>
      </c>
      <c r="B12" s="315"/>
      <c r="C12" s="315"/>
      <c r="D12" s="481"/>
      <c r="E12" s="492"/>
      <c r="F12" s="492"/>
      <c r="G12" s="493"/>
      <c r="H12" s="493"/>
      <c r="I12" s="493"/>
      <c r="J12" s="493"/>
      <c r="K12" s="282"/>
      <c r="L12" s="64"/>
    </row>
    <row r="13" spans="1:12" s="316" customFormat="1" ht="109.5" customHeight="1" x14ac:dyDescent="0.3">
      <c r="C13" s="35"/>
      <c r="D13" s="581" t="s">
        <v>865</v>
      </c>
      <c r="E13" s="582"/>
      <c r="F13" s="582"/>
      <c r="G13" s="583" t="s">
        <v>866</v>
      </c>
      <c r="H13" s="583"/>
      <c r="I13" s="583"/>
      <c r="J13" s="583"/>
      <c r="K13" s="282">
        <v>9900</v>
      </c>
      <c r="L13" s="64"/>
    </row>
    <row r="14" spans="1:12" s="316" customFormat="1" ht="109.5" customHeight="1" x14ac:dyDescent="0.3">
      <c r="C14" s="35"/>
      <c r="D14" s="581" t="s">
        <v>867</v>
      </c>
      <c r="E14" s="582"/>
      <c r="F14" s="582"/>
      <c r="G14" s="583" t="s">
        <v>866</v>
      </c>
      <c r="H14" s="583"/>
      <c r="I14" s="583"/>
      <c r="J14" s="583"/>
      <c r="K14" s="282">
        <v>15800</v>
      </c>
      <c r="L14" s="64"/>
    </row>
    <row r="15" spans="1:12" s="316" customFormat="1" ht="108" customHeight="1" x14ac:dyDescent="0.3">
      <c r="D15" s="37"/>
      <c r="E15" s="38" t="s">
        <v>733</v>
      </c>
      <c r="F15" s="205"/>
      <c r="G15" s="205"/>
      <c r="H15" s="205"/>
      <c r="I15" s="205"/>
      <c r="J15" s="205"/>
      <c r="K15" s="281">
        <v>800</v>
      </c>
      <c r="L15" s="206"/>
    </row>
    <row r="16" spans="1:12" s="316" customFormat="1" ht="108" customHeight="1" x14ac:dyDescent="0.3">
      <c r="A16" s="25"/>
      <c r="B16" s="25"/>
      <c r="C16" s="25"/>
      <c r="D16" s="201"/>
      <c r="E16" s="167" t="s">
        <v>864</v>
      </c>
      <c r="F16" s="168"/>
      <c r="G16" s="168"/>
      <c r="H16" s="168"/>
      <c r="I16" s="168"/>
      <c r="J16" s="168"/>
      <c r="K16" s="281">
        <v>1380</v>
      </c>
      <c r="L16" s="206"/>
    </row>
    <row r="17" spans="1:12" s="316" customFormat="1" ht="108" customHeight="1" x14ac:dyDescent="0.3">
      <c r="A17" s="25"/>
      <c r="B17" s="25"/>
      <c r="C17" s="25"/>
      <c r="D17" s="201"/>
      <c r="E17" s="167" t="s">
        <v>870</v>
      </c>
      <c r="F17" s="168"/>
      <c r="G17" s="168"/>
      <c r="H17" s="168"/>
      <c r="I17" s="168"/>
      <c r="J17" s="168"/>
      <c r="K17" s="281">
        <v>4500</v>
      </c>
      <c r="L17" s="206"/>
    </row>
    <row r="18" spans="1:12" s="316" customFormat="1" ht="91.5" customHeight="1" x14ac:dyDescent="0.3">
      <c r="A18" s="25"/>
      <c r="B18" s="25"/>
      <c r="C18" s="25"/>
      <c r="D18" s="201"/>
      <c r="E18" s="168" t="s">
        <v>237</v>
      </c>
      <c r="F18" s="168"/>
      <c r="G18" s="168"/>
      <c r="H18" s="168"/>
      <c r="I18" s="168"/>
      <c r="J18" s="168"/>
      <c r="K18" s="282">
        <v>10500</v>
      </c>
      <c r="L18" s="206"/>
    </row>
    <row r="19" spans="1:12" s="316" customFormat="1" ht="80.25" customHeight="1" x14ac:dyDescent="0.3">
      <c r="D19" s="37"/>
      <c r="E19" s="38" t="s">
        <v>339</v>
      </c>
      <c r="F19" s="35"/>
      <c r="G19" s="35"/>
      <c r="H19" s="35"/>
      <c r="I19" s="35"/>
      <c r="J19" s="35"/>
      <c r="K19" s="281">
        <v>2500</v>
      </c>
      <c r="L19" s="206"/>
    </row>
    <row r="20" spans="1:12" s="316" customFormat="1" ht="87.75" customHeight="1" x14ac:dyDescent="0.3">
      <c r="D20" s="37"/>
      <c r="E20" s="38" t="s">
        <v>340</v>
      </c>
      <c r="F20" s="205"/>
      <c r="G20" s="205"/>
      <c r="H20" s="205"/>
      <c r="I20" s="205"/>
      <c r="J20" s="205"/>
      <c r="K20" s="281">
        <v>4000</v>
      </c>
      <c r="L20" s="206"/>
    </row>
    <row r="21" spans="1:12" s="316" customFormat="1" ht="93" customHeight="1" x14ac:dyDescent="0.3">
      <c r="D21" s="37"/>
      <c r="E21" s="38" t="s">
        <v>734</v>
      </c>
      <c r="F21" s="205"/>
      <c r="G21" s="205"/>
      <c r="H21" s="205"/>
      <c r="I21" s="205"/>
      <c r="J21" s="205"/>
      <c r="K21" s="281">
        <v>6500</v>
      </c>
      <c r="L21" s="206"/>
    </row>
    <row r="22" spans="1:12" s="316" customFormat="1" ht="87" customHeight="1" x14ac:dyDescent="0.3">
      <c r="D22" s="37"/>
      <c r="E22" s="205" t="s">
        <v>343</v>
      </c>
      <c r="F22" s="119"/>
      <c r="G22" s="119"/>
      <c r="H22" s="119"/>
      <c r="I22" s="119"/>
      <c r="J22" s="119"/>
      <c r="K22" s="281">
        <v>3500</v>
      </c>
      <c r="L22" s="206"/>
    </row>
    <row r="23" spans="1:12" s="316" customFormat="1" ht="87.75" customHeight="1" x14ac:dyDescent="0.3">
      <c r="A23" s="25"/>
      <c r="B23" s="25"/>
      <c r="C23" s="25"/>
      <c r="D23" s="201"/>
      <c r="E23" s="205" t="s">
        <v>344</v>
      </c>
      <c r="F23" s="168"/>
      <c r="G23" s="168"/>
      <c r="H23" s="168"/>
      <c r="I23" s="168"/>
      <c r="J23" s="168"/>
      <c r="K23" s="281">
        <v>5500</v>
      </c>
      <c r="L23" s="206"/>
    </row>
    <row r="25" spans="1:12" s="316" customFormat="1" ht="18" customHeight="1" x14ac:dyDescent="0.3">
      <c r="A25" s="449"/>
      <c r="B25" s="449"/>
      <c r="C25" s="449"/>
      <c r="D25" s="488"/>
      <c r="E25" s="489"/>
      <c r="F25" s="490"/>
      <c r="G25" s="490"/>
      <c r="H25" s="490"/>
      <c r="I25" s="490"/>
      <c r="J25" s="490"/>
      <c r="K25" s="491"/>
      <c r="L25" s="206"/>
    </row>
    <row r="26" spans="1:12" s="316" customFormat="1" ht="16.5" x14ac:dyDescent="0.3">
      <c r="E26" s="35"/>
      <c r="F26" s="35"/>
      <c r="G26" s="35"/>
      <c r="H26" s="35"/>
      <c r="I26" s="35"/>
      <c r="J26" s="35"/>
      <c r="K26" s="91" t="s">
        <v>1261</v>
      </c>
      <c r="L26" s="207"/>
    </row>
    <row r="27" spans="1:12" s="316" customFormat="1" ht="16.5" x14ac:dyDescent="0.3">
      <c r="E27" s="35"/>
      <c r="F27" s="35"/>
      <c r="G27" s="35"/>
      <c r="H27" s="35"/>
      <c r="I27" s="35"/>
      <c r="J27" s="35"/>
      <c r="K27" s="49" t="s">
        <v>1249</v>
      </c>
      <c r="L27" s="207"/>
    </row>
    <row r="28" spans="1:12" s="316" customFormat="1" ht="16.5" x14ac:dyDescent="0.3">
      <c r="E28" s="35"/>
      <c r="F28" s="35"/>
      <c r="G28" s="35"/>
      <c r="H28" s="35"/>
      <c r="I28" s="35"/>
      <c r="J28" s="35"/>
      <c r="K28" s="49" t="s">
        <v>1246</v>
      </c>
      <c r="L28" s="203"/>
    </row>
    <row r="29" spans="1:12" s="316" customFormat="1" ht="16.5" x14ac:dyDescent="0.3">
      <c r="K29" s="517" t="s">
        <v>1251</v>
      </c>
      <c r="L29" s="203"/>
    </row>
    <row r="30" spans="1:12" s="316" customFormat="1" ht="16.5" x14ac:dyDescent="0.3">
      <c r="K30" s="518" t="s">
        <v>1252</v>
      </c>
      <c r="L30" s="25"/>
    </row>
    <row r="31" spans="1:12" s="316" customFormat="1" ht="16.5" x14ac:dyDescent="0.3">
      <c r="L31" s="25"/>
    </row>
  </sheetData>
  <sheetProtection algorithmName="SHA-512" hashValue="xsEwDLEFCvaTqEQNw67uw5AfSRu+i1OCBTTUANq5RqE67Uiv+Zq12B+HE1F2+a0PE9GN8ia7ZIsY2KmXHOFsUQ==" saltValue="AhmhcG5smHq8FbpLI6oKQ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26:K30" name="Диапазон1_1"/>
  </protectedRanges>
  <mergeCells count="8">
    <mergeCell ref="D14:F14"/>
    <mergeCell ref="G14:J14"/>
    <mergeCell ref="D10:F10"/>
    <mergeCell ref="G10:J10"/>
    <mergeCell ref="D11:F11"/>
    <mergeCell ref="G11:J11"/>
    <mergeCell ref="D13:F13"/>
    <mergeCell ref="G13:J13"/>
  </mergeCells>
  <hyperlinks>
    <hyperlink ref="K2" r:id="rId1" display="www.optimaservis.su"/>
    <hyperlink ref="K3" r:id="rId2" display="info@optimaservis.su"/>
    <hyperlink ref="K29" r:id="rId3"/>
    <hyperlink ref="K30" r:id="rId4"/>
  </hyperlinks>
  <pageMargins left="0.7" right="0.7" top="0.75" bottom="0.75" header="0.3" footer="0.3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L70"/>
  <sheetViews>
    <sheetView showGridLines="0" workbookViewId="0">
      <selection activeCell="G8" sqref="G8"/>
    </sheetView>
  </sheetViews>
  <sheetFormatPr defaultRowHeight="15" x14ac:dyDescent="0.25"/>
  <sheetData>
    <row r="1" spans="1:12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1246</v>
      </c>
      <c r="L1" s="64"/>
    </row>
    <row r="2" spans="1:12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  <c r="L2" s="64"/>
    </row>
    <row r="3" spans="1:12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  <c r="L3" s="64"/>
    </row>
    <row r="4" spans="1:12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  <c r="L4" s="64"/>
    </row>
    <row r="5" spans="1:12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s="316" customFormat="1" ht="16.5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ht="23.25" x14ac:dyDescent="0.25">
      <c r="A8" s="513" t="s">
        <v>1229</v>
      </c>
    </row>
    <row r="10" spans="1:12" ht="15.75" x14ac:dyDescent="0.25">
      <c r="D10" s="499" t="s">
        <v>1230</v>
      </c>
    </row>
    <row r="12" spans="1:12" x14ac:dyDescent="0.25">
      <c r="D12" t="s">
        <v>1231</v>
      </c>
    </row>
    <row r="13" spans="1:12" x14ac:dyDescent="0.25">
      <c r="D13" t="s">
        <v>1232</v>
      </c>
    </row>
    <row r="14" spans="1:12" ht="16.5" x14ac:dyDescent="0.25">
      <c r="D14" t="s">
        <v>1233</v>
      </c>
      <c r="K14" s="282">
        <v>230</v>
      </c>
    </row>
    <row r="15" spans="1:12" x14ac:dyDescent="0.25">
      <c r="D15" t="s">
        <v>1234</v>
      </c>
    </row>
    <row r="16" spans="1:12" x14ac:dyDescent="0.25">
      <c r="D16" t="s">
        <v>1235</v>
      </c>
    </row>
    <row r="17" spans="4:11" x14ac:dyDescent="0.25">
      <c r="D17" t="s">
        <v>1236</v>
      </c>
    </row>
    <row r="18" spans="4:11" x14ac:dyDescent="0.25">
      <c r="D18" t="s">
        <v>1237</v>
      </c>
    </row>
    <row r="21" spans="4:11" s="315" customFormat="1" ht="15.75" x14ac:dyDescent="0.25">
      <c r="D21" s="499" t="s">
        <v>1238</v>
      </c>
    </row>
    <row r="22" spans="4:11" s="315" customFormat="1" x14ac:dyDescent="0.25"/>
    <row r="23" spans="4:11" s="315" customFormat="1" x14ac:dyDescent="0.25">
      <c r="D23" t="s">
        <v>1239</v>
      </c>
    </row>
    <row r="24" spans="4:11" s="315" customFormat="1" x14ac:dyDescent="0.25">
      <c r="D24" t="s">
        <v>1240</v>
      </c>
    </row>
    <row r="25" spans="4:11" s="315" customFormat="1" ht="16.5" x14ac:dyDescent="0.25">
      <c r="D25" t="s">
        <v>1241</v>
      </c>
      <c r="K25" s="282">
        <v>250</v>
      </c>
    </row>
    <row r="26" spans="4:11" s="315" customFormat="1" x14ac:dyDescent="0.25">
      <c r="D26" s="315" t="s">
        <v>1234</v>
      </c>
    </row>
    <row r="27" spans="4:11" s="315" customFormat="1" x14ac:dyDescent="0.25">
      <c r="D27" s="315" t="s">
        <v>1235</v>
      </c>
    </row>
    <row r="28" spans="4:11" s="315" customFormat="1" x14ac:dyDescent="0.25">
      <c r="D28" s="315" t="s">
        <v>1236</v>
      </c>
    </row>
    <row r="29" spans="4:11" s="315" customFormat="1" x14ac:dyDescent="0.25">
      <c r="D29" t="s">
        <v>1237</v>
      </c>
    </row>
    <row r="32" spans="4:11" s="315" customFormat="1" ht="15.75" x14ac:dyDescent="0.25">
      <c r="D32" s="499" t="s">
        <v>1242</v>
      </c>
    </row>
    <row r="33" spans="4:11" s="315" customFormat="1" x14ac:dyDescent="0.25"/>
    <row r="34" spans="4:11" s="315" customFormat="1" x14ac:dyDescent="0.25">
      <c r="D34" t="s">
        <v>1239</v>
      </c>
    </row>
    <row r="35" spans="4:11" s="315" customFormat="1" x14ac:dyDescent="0.25">
      <c r="D35" t="s">
        <v>1240</v>
      </c>
    </row>
    <row r="36" spans="4:11" s="315" customFormat="1" ht="16.5" x14ac:dyDescent="0.25">
      <c r="D36" s="315" t="s">
        <v>1233</v>
      </c>
      <c r="K36" s="282">
        <v>250</v>
      </c>
    </row>
    <row r="37" spans="4:11" s="315" customFormat="1" x14ac:dyDescent="0.25">
      <c r="D37" s="315" t="s">
        <v>1234</v>
      </c>
    </row>
    <row r="38" spans="4:11" s="315" customFormat="1" x14ac:dyDescent="0.25">
      <c r="D38" s="315" t="s">
        <v>1235</v>
      </c>
    </row>
    <row r="39" spans="4:11" s="315" customFormat="1" x14ac:dyDescent="0.25">
      <c r="D39" s="315" t="s">
        <v>1236</v>
      </c>
    </row>
    <row r="40" spans="4:11" s="315" customFormat="1" x14ac:dyDescent="0.25">
      <c r="D40" s="315" t="s">
        <v>1237</v>
      </c>
    </row>
    <row r="43" spans="4:11" s="315" customFormat="1" ht="15.75" x14ac:dyDescent="0.25">
      <c r="D43" s="499" t="s">
        <v>1243</v>
      </c>
    </row>
    <row r="44" spans="4:11" s="315" customFormat="1" x14ac:dyDescent="0.25"/>
    <row r="45" spans="4:11" s="315" customFormat="1" x14ac:dyDescent="0.25">
      <c r="D45" s="315" t="s">
        <v>1239</v>
      </c>
    </row>
    <row r="46" spans="4:11" s="315" customFormat="1" x14ac:dyDescent="0.25">
      <c r="D46" t="s">
        <v>1232</v>
      </c>
    </row>
    <row r="47" spans="4:11" s="315" customFormat="1" ht="16.5" x14ac:dyDescent="0.25">
      <c r="D47" s="315" t="s">
        <v>1241</v>
      </c>
      <c r="K47" s="282">
        <v>250</v>
      </c>
    </row>
    <row r="48" spans="4:11" s="315" customFormat="1" x14ac:dyDescent="0.25">
      <c r="D48" s="315" t="s">
        <v>1234</v>
      </c>
    </row>
    <row r="49" spans="4:11" s="315" customFormat="1" x14ac:dyDescent="0.25">
      <c r="D49" s="315" t="s">
        <v>1235</v>
      </c>
    </row>
    <row r="50" spans="4:11" s="315" customFormat="1" x14ac:dyDescent="0.25">
      <c r="D50" s="315" t="s">
        <v>1236</v>
      </c>
    </row>
    <row r="51" spans="4:11" s="315" customFormat="1" x14ac:dyDescent="0.25">
      <c r="D51" s="315" t="s">
        <v>1237</v>
      </c>
    </row>
    <row r="54" spans="4:11" s="315" customFormat="1" ht="15.75" x14ac:dyDescent="0.25">
      <c r="D54" s="499" t="s">
        <v>1244</v>
      </c>
    </row>
    <row r="55" spans="4:11" s="315" customFormat="1" x14ac:dyDescent="0.25"/>
    <row r="56" spans="4:11" s="315" customFormat="1" x14ac:dyDescent="0.25">
      <c r="D56" s="315" t="s">
        <v>1239</v>
      </c>
    </row>
    <row r="57" spans="4:11" s="315" customFormat="1" x14ac:dyDescent="0.25">
      <c r="D57" t="s">
        <v>1232</v>
      </c>
    </row>
    <row r="58" spans="4:11" s="315" customFormat="1" ht="16.5" x14ac:dyDescent="0.25">
      <c r="D58" s="315" t="s">
        <v>1233</v>
      </c>
      <c r="K58" s="282">
        <v>250</v>
      </c>
    </row>
    <row r="59" spans="4:11" s="315" customFormat="1" x14ac:dyDescent="0.25">
      <c r="D59" s="315" t="s">
        <v>1234</v>
      </c>
    </row>
    <row r="60" spans="4:11" s="315" customFormat="1" x14ac:dyDescent="0.25">
      <c r="D60" s="315" t="s">
        <v>1235</v>
      </c>
    </row>
    <row r="61" spans="4:11" s="315" customFormat="1" x14ac:dyDescent="0.25">
      <c r="D61" s="315" t="s">
        <v>1236</v>
      </c>
    </row>
    <row r="62" spans="4:11" s="315" customFormat="1" x14ac:dyDescent="0.25">
      <c r="D62" s="315" t="s">
        <v>1237</v>
      </c>
    </row>
    <row r="64" spans="4:11" s="315" customFormat="1" x14ac:dyDescent="0.25"/>
    <row r="65" spans="1:12" s="316" customFormat="1" ht="18" customHeight="1" x14ac:dyDescent="0.3">
      <c r="A65" s="449"/>
      <c r="B65" s="449"/>
      <c r="C65" s="449"/>
      <c r="D65" s="488"/>
      <c r="E65" s="489"/>
      <c r="F65" s="490"/>
      <c r="G65" s="490"/>
      <c r="H65" s="490"/>
      <c r="I65" s="490"/>
      <c r="J65" s="490"/>
      <c r="K65" s="491"/>
      <c r="L65" s="206"/>
    </row>
    <row r="66" spans="1:12" s="316" customFormat="1" ht="16.5" x14ac:dyDescent="0.3">
      <c r="E66" s="35"/>
      <c r="F66" s="35"/>
      <c r="G66" s="35"/>
      <c r="H66" s="35"/>
      <c r="I66" s="35"/>
      <c r="J66" s="35"/>
      <c r="K66" s="91" t="s">
        <v>6</v>
      </c>
      <c r="L66" s="207"/>
    </row>
    <row r="67" spans="1:12" s="316" customFormat="1" ht="16.5" x14ac:dyDescent="0.3">
      <c r="E67" s="35"/>
      <c r="F67" s="35"/>
      <c r="G67" s="35"/>
      <c r="H67" s="35"/>
      <c r="I67" s="35"/>
      <c r="J67" s="35"/>
      <c r="K67" s="49" t="s">
        <v>1249</v>
      </c>
      <c r="L67" s="207"/>
    </row>
    <row r="68" spans="1:12" s="316" customFormat="1" ht="16.5" x14ac:dyDescent="0.3">
      <c r="E68" s="35"/>
      <c r="F68" s="35"/>
      <c r="G68" s="35"/>
      <c r="H68" s="35"/>
      <c r="I68" s="35"/>
      <c r="J68" s="35"/>
      <c r="K68" s="49" t="s">
        <v>1253</v>
      </c>
      <c r="L68" s="203"/>
    </row>
    <row r="69" spans="1:12" s="316" customFormat="1" ht="16.5" x14ac:dyDescent="0.3">
      <c r="K69" s="517" t="s">
        <v>1251</v>
      </c>
      <c r="L69" s="203"/>
    </row>
    <row r="70" spans="1:12" s="316" customFormat="1" ht="16.5" x14ac:dyDescent="0.3">
      <c r="K70" s="518" t="s">
        <v>1252</v>
      </c>
      <c r="L70" s="25"/>
    </row>
  </sheetData>
  <sheetProtection algorithmName="SHA-512" hashValue="z97eq3yxLMJCkAdXj6daC7uS1oR9bunugCiAwMS1WMOnJedjAdXY6N3Qp8VAktXyajl0EBe5LPP7B6NNmkW0Lw==" saltValue="h99TKJZ6zfFLsUDDe19Oi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66:K70" name="Диапазон1_1"/>
  </protectedRanges>
  <hyperlinks>
    <hyperlink ref="K2" r:id="rId1" display="www.optimaservis.su"/>
    <hyperlink ref="K3" r:id="rId2" display="info@optimaservis.su"/>
    <hyperlink ref="K69" r:id="rId3"/>
    <hyperlink ref="K70" r:id="rId4"/>
  </hyperlinks>
  <pageMargins left="0.7" right="0.7" top="0.75" bottom="0.75" header="0.3" footer="0.3"/>
  <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L49"/>
  <sheetViews>
    <sheetView showGridLines="0" workbookViewId="0">
      <selection activeCell="F8" sqref="F8"/>
    </sheetView>
  </sheetViews>
  <sheetFormatPr defaultRowHeight="16.5" x14ac:dyDescent="0.3"/>
  <cols>
    <col min="1" max="1" width="9.140625" style="15"/>
    <col min="2" max="2" width="13.85546875" style="15" customWidth="1"/>
    <col min="3" max="10" width="9.140625" style="15"/>
    <col min="11" max="11" width="13.7109375" style="15" customWidth="1"/>
    <col min="12" max="12" width="8.28515625" style="25" customWidth="1"/>
    <col min="13" max="13" width="9.140625" style="15" customWidth="1"/>
    <col min="14" max="16384" width="9.140625" style="15"/>
  </cols>
  <sheetData>
    <row r="1" spans="1:12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1246</v>
      </c>
      <c r="L1" s="64"/>
    </row>
    <row r="2" spans="1:12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  <c r="L2" s="64"/>
    </row>
    <row r="3" spans="1:12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  <c r="L3" s="64"/>
    </row>
    <row r="4" spans="1:12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  <c r="L4" s="64"/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ht="34.5" x14ac:dyDescent="0.6">
      <c r="A8" s="377" t="s">
        <v>400</v>
      </c>
      <c r="C8" s="35"/>
      <c r="D8" s="35"/>
      <c r="E8" s="35"/>
      <c r="F8" s="35"/>
      <c r="G8" s="35"/>
      <c r="H8" s="35"/>
      <c r="I8" s="35"/>
      <c r="J8" s="60"/>
      <c r="K8" s="77"/>
      <c r="L8" s="35"/>
    </row>
    <row r="9" spans="1:12" ht="18" customHeight="1" x14ac:dyDescent="0.6">
      <c r="A9" s="17"/>
      <c r="C9" s="35"/>
      <c r="D9" s="35"/>
      <c r="E9" s="35"/>
      <c r="F9" s="35"/>
      <c r="G9" s="35"/>
      <c r="H9" s="35"/>
      <c r="I9" s="35"/>
      <c r="J9" s="60"/>
      <c r="K9" s="77"/>
      <c r="L9" s="35"/>
    </row>
    <row r="10" spans="1:12" ht="91.5" customHeight="1" x14ac:dyDescent="0.6">
      <c r="A10" s="17"/>
      <c r="C10" s="35"/>
      <c r="D10" s="35"/>
      <c r="E10" s="35"/>
      <c r="F10" s="35"/>
      <c r="G10" s="35"/>
      <c r="H10" s="35"/>
      <c r="I10" s="35"/>
      <c r="J10" s="60"/>
      <c r="K10" s="77"/>
      <c r="L10" s="35"/>
    </row>
    <row r="11" spans="1:12" ht="18" customHeight="1" x14ac:dyDescent="0.6">
      <c r="A11" s="17"/>
      <c r="C11" s="35"/>
      <c r="D11" s="35"/>
      <c r="E11" s="35"/>
      <c r="F11" s="35"/>
      <c r="G11" s="35"/>
      <c r="H11" s="35"/>
      <c r="I11" s="35"/>
      <c r="J11" s="60"/>
      <c r="K11" s="77"/>
      <c r="L11" s="35"/>
    </row>
    <row r="12" spans="1:12" ht="18" customHeight="1" x14ac:dyDescent="0.6">
      <c r="A12" s="17"/>
      <c r="D12" s="35"/>
      <c r="E12" s="35"/>
      <c r="F12" s="35"/>
      <c r="G12" s="35"/>
      <c r="H12" s="35"/>
      <c r="I12" s="35"/>
      <c r="J12" s="60"/>
      <c r="K12" s="77"/>
      <c r="L12" s="35"/>
    </row>
    <row r="13" spans="1:12" ht="18" customHeight="1" x14ac:dyDescent="0.6">
      <c r="A13" s="17"/>
      <c r="C13" s="246" t="s">
        <v>690</v>
      </c>
      <c r="D13" s="35"/>
      <c r="E13" s="35"/>
      <c r="F13" s="35"/>
      <c r="G13" s="35"/>
      <c r="H13" s="35"/>
      <c r="I13" s="186" t="s">
        <v>404</v>
      </c>
      <c r="J13" s="60"/>
      <c r="K13" s="77"/>
      <c r="L13" s="35"/>
    </row>
    <row r="14" spans="1:12" ht="18" customHeight="1" x14ac:dyDescent="0.6">
      <c r="A14" s="17"/>
      <c r="C14" s="246" t="s">
        <v>689</v>
      </c>
      <c r="D14" s="35"/>
      <c r="E14" s="35"/>
      <c r="F14" s="35"/>
      <c r="G14" s="35"/>
      <c r="H14" s="35"/>
      <c r="I14" s="186" t="s">
        <v>401</v>
      </c>
      <c r="J14" s="60"/>
      <c r="K14" s="77"/>
      <c r="L14" s="35"/>
    </row>
    <row r="15" spans="1:12" ht="18" customHeight="1" x14ac:dyDescent="0.6">
      <c r="A15" s="17"/>
      <c r="C15" s="184" t="s">
        <v>691</v>
      </c>
      <c r="D15" s="35"/>
      <c r="E15" s="35"/>
      <c r="F15" s="35"/>
      <c r="G15" s="35"/>
      <c r="H15" s="35"/>
      <c r="I15" s="184">
        <v>2417</v>
      </c>
      <c r="J15" s="60"/>
      <c r="K15" s="77"/>
      <c r="L15" s="35"/>
    </row>
    <row r="16" spans="1:12" ht="18" customHeight="1" x14ac:dyDescent="0.6">
      <c r="A16" s="17"/>
      <c r="C16" s="118"/>
      <c r="D16" s="35"/>
      <c r="E16" s="35"/>
      <c r="F16" s="35"/>
      <c r="G16" s="35"/>
      <c r="H16" s="35"/>
      <c r="I16" s="35"/>
      <c r="J16" s="60"/>
      <c r="K16" s="77"/>
      <c r="L16" s="35"/>
    </row>
    <row r="17" spans="1:12" ht="18" customHeight="1" x14ac:dyDescent="0.6">
      <c r="A17" s="17"/>
      <c r="C17" s="118"/>
      <c r="D17" s="35"/>
      <c r="E17" s="35"/>
      <c r="F17" s="35"/>
      <c r="G17" s="35"/>
      <c r="H17" s="35"/>
      <c r="I17" s="35"/>
      <c r="J17" s="60"/>
      <c r="K17" s="77"/>
      <c r="L17" s="35"/>
    </row>
    <row r="18" spans="1:12" ht="18" customHeight="1" x14ac:dyDescent="0.6">
      <c r="A18" s="17"/>
      <c r="C18" s="118"/>
      <c r="D18" s="35"/>
      <c r="E18" s="35"/>
      <c r="F18" s="35"/>
      <c r="G18" s="35"/>
      <c r="H18" s="35"/>
      <c r="I18" s="35"/>
      <c r="J18" s="60"/>
      <c r="K18" s="77"/>
      <c r="L18" s="35"/>
    </row>
    <row r="19" spans="1:12" ht="18" customHeight="1" x14ac:dyDescent="0.6">
      <c r="A19" s="17"/>
      <c r="C19" s="118"/>
      <c r="D19" s="35"/>
      <c r="E19" s="35"/>
      <c r="F19" s="35"/>
      <c r="G19" s="35"/>
      <c r="H19" s="35"/>
      <c r="I19" s="35"/>
      <c r="J19" s="60"/>
      <c r="K19" s="77"/>
      <c r="L19" s="35"/>
    </row>
    <row r="20" spans="1:12" ht="18" customHeight="1" x14ac:dyDescent="0.6">
      <c r="A20" s="17"/>
      <c r="C20" s="118"/>
      <c r="D20" s="35"/>
      <c r="E20" s="35"/>
      <c r="F20" s="35"/>
      <c r="G20" s="35"/>
      <c r="H20" s="35"/>
      <c r="I20" s="35"/>
      <c r="J20" s="60"/>
      <c r="K20" s="77"/>
      <c r="L20" s="35"/>
    </row>
    <row r="21" spans="1:12" ht="18" customHeight="1" x14ac:dyDescent="0.6">
      <c r="A21" s="17"/>
      <c r="C21" s="118"/>
      <c r="D21" s="35"/>
      <c r="E21" s="35"/>
      <c r="F21" s="35"/>
      <c r="G21" s="35"/>
      <c r="H21" s="35"/>
      <c r="I21" s="35"/>
      <c r="J21" s="60"/>
      <c r="K21" s="77"/>
      <c r="L21" s="35"/>
    </row>
    <row r="22" spans="1:12" ht="18" customHeight="1" x14ac:dyDescent="0.6">
      <c r="A22" s="17"/>
      <c r="C22" s="118"/>
      <c r="D22" s="35"/>
      <c r="E22" s="35"/>
      <c r="F22" s="35"/>
      <c r="G22" s="35"/>
      <c r="H22" s="35"/>
      <c r="I22" s="35"/>
      <c r="J22" s="60"/>
      <c r="K22" s="77"/>
      <c r="L22" s="35"/>
    </row>
    <row r="23" spans="1:12" ht="18" customHeight="1" x14ac:dyDescent="0.6">
      <c r="A23" s="17"/>
      <c r="C23" s="118"/>
      <c r="D23" s="35"/>
      <c r="E23" s="35"/>
      <c r="F23" s="35"/>
      <c r="G23" s="35"/>
      <c r="H23" s="35"/>
      <c r="I23" s="35"/>
      <c r="J23" s="60"/>
      <c r="K23" s="77"/>
      <c r="L23" s="35"/>
    </row>
    <row r="24" spans="1:12" ht="18" customHeight="1" x14ac:dyDescent="0.6">
      <c r="A24" s="17"/>
      <c r="C24" s="118"/>
      <c r="D24" s="35"/>
      <c r="E24" s="35"/>
      <c r="F24" s="35"/>
      <c r="G24" s="35"/>
      <c r="H24" s="35"/>
      <c r="I24" s="35"/>
      <c r="J24" s="60"/>
      <c r="K24" s="77"/>
      <c r="L24" s="35"/>
    </row>
    <row r="25" spans="1:12" ht="18" customHeight="1" x14ac:dyDescent="0.6">
      <c r="A25" s="17"/>
      <c r="C25" s="246" t="s">
        <v>405</v>
      </c>
      <c r="D25" s="35"/>
      <c r="E25" s="35"/>
      <c r="F25" s="35"/>
      <c r="G25" s="35"/>
      <c r="H25" s="35"/>
      <c r="I25" s="246" t="s">
        <v>406</v>
      </c>
      <c r="J25" s="60"/>
      <c r="K25" s="77"/>
      <c r="L25" s="35"/>
    </row>
    <row r="26" spans="1:12" ht="18" customHeight="1" x14ac:dyDescent="0.6">
      <c r="A26" s="17"/>
      <c r="C26" s="186" t="s">
        <v>401</v>
      </c>
      <c r="D26" s="35"/>
      <c r="E26" s="35"/>
      <c r="F26" s="35"/>
      <c r="G26" s="35"/>
      <c r="H26" s="35"/>
      <c r="I26" s="186" t="s">
        <v>401</v>
      </c>
      <c r="J26" s="60"/>
      <c r="K26" s="77"/>
      <c r="L26" s="35"/>
    </row>
    <row r="27" spans="1:12" ht="18" customHeight="1" x14ac:dyDescent="0.6">
      <c r="A27" s="17"/>
      <c r="C27" s="184" t="s">
        <v>692</v>
      </c>
      <c r="D27" s="35"/>
      <c r="E27" s="35"/>
      <c r="F27" s="35"/>
      <c r="G27" s="35"/>
      <c r="H27" s="35"/>
      <c r="I27" s="184" t="s">
        <v>692</v>
      </c>
      <c r="J27" s="60"/>
      <c r="K27" s="77"/>
      <c r="L27" s="35"/>
    </row>
    <row r="28" spans="1:12" ht="18" customHeight="1" x14ac:dyDescent="0.6">
      <c r="A28" s="17"/>
      <c r="C28" s="118"/>
      <c r="D28" s="35"/>
      <c r="E28" s="35"/>
      <c r="F28" s="35"/>
      <c r="G28" s="35"/>
      <c r="H28" s="35"/>
      <c r="I28" s="35"/>
      <c r="J28" s="60"/>
      <c r="K28" s="77"/>
      <c r="L28" s="35"/>
    </row>
    <row r="29" spans="1:12" ht="18" customHeight="1" x14ac:dyDescent="0.6">
      <c r="A29" s="17"/>
      <c r="C29" s="118"/>
      <c r="D29" s="35"/>
      <c r="E29" s="35"/>
      <c r="F29" s="35"/>
      <c r="G29" s="35"/>
      <c r="H29" s="35"/>
      <c r="I29" s="35"/>
      <c r="J29" s="60"/>
      <c r="K29" s="77"/>
      <c r="L29" s="35"/>
    </row>
    <row r="30" spans="1:12" ht="18" customHeight="1" x14ac:dyDescent="0.6">
      <c r="A30" s="17"/>
      <c r="C30" s="118"/>
      <c r="D30" s="35"/>
      <c r="E30" s="35"/>
      <c r="F30" s="35"/>
      <c r="G30" s="35"/>
      <c r="I30" s="35"/>
      <c r="J30" s="60"/>
      <c r="K30" s="77"/>
      <c r="L30" s="35"/>
    </row>
    <row r="31" spans="1:12" ht="18" customHeight="1" x14ac:dyDescent="0.6">
      <c r="A31" s="17"/>
      <c r="C31" s="35" t="s">
        <v>402</v>
      </c>
      <c r="D31" s="35"/>
      <c r="E31" s="35"/>
      <c r="F31" s="35"/>
      <c r="G31" s="35"/>
      <c r="I31" s="35" t="s">
        <v>403</v>
      </c>
      <c r="J31" s="60"/>
      <c r="K31" s="77"/>
      <c r="L31" s="35"/>
    </row>
    <row r="32" spans="1:12" ht="18" customHeight="1" x14ac:dyDescent="0.6">
      <c r="A32" s="17"/>
      <c r="C32" s="118" t="s">
        <v>693</v>
      </c>
      <c r="D32" s="35"/>
      <c r="E32" s="35"/>
      <c r="F32" s="35"/>
      <c r="G32" s="35"/>
      <c r="I32" s="118" t="s">
        <v>694</v>
      </c>
      <c r="J32" s="60"/>
      <c r="K32" s="77"/>
      <c r="L32" s="35"/>
    </row>
    <row r="33" spans="1:12" ht="18" customHeight="1" x14ac:dyDescent="0.6">
      <c r="A33" s="17"/>
      <c r="C33" s="35"/>
      <c r="D33" s="35"/>
      <c r="E33" s="35"/>
      <c r="F33" s="35"/>
      <c r="G33" s="35"/>
      <c r="H33" s="35"/>
      <c r="I33" s="35"/>
      <c r="J33" s="60"/>
      <c r="K33" s="77"/>
      <c r="L33" s="35"/>
    </row>
    <row r="34" spans="1:12" ht="18" customHeight="1" x14ac:dyDescent="0.6">
      <c r="A34" s="17"/>
      <c r="C34" s="35"/>
      <c r="D34" s="35"/>
      <c r="E34" s="35"/>
      <c r="F34" s="35"/>
      <c r="G34" s="35"/>
      <c r="H34" s="35"/>
      <c r="I34" s="35"/>
      <c r="J34" s="60"/>
      <c r="K34" s="77"/>
      <c r="L34" s="35"/>
    </row>
    <row r="35" spans="1:12" ht="18" customHeight="1" x14ac:dyDescent="0.3">
      <c r="C35" s="35"/>
      <c r="D35" s="35"/>
      <c r="E35" s="35"/>
      <c r="F35" s="35"/>
      <c r="G35" s="35"/>
      <c r="H35" s="35"/>
      <c r="I35" s="35"/>
      <c r="J35" s="60"/>
      <c r="K35" s="107"/>
      <c r="L35" s="35"/>
    </row>
    <row r="36" spans="1:12" s="316" customFormat="1" ht="18" customHeight="1" x14ac:dyDescent="0.3">
      <c r="C36" s="35"/>
      <c r="D36" s="35"/>
      <c r="E36" s="35"/>
      <c r="F36" s="35"/>
      <c r="G36" s="35"/>
      <c r="H36" s="35"/>
      <c r="I36" s="35"/>
      <c r="J36" s="318"/>
      <c r="K36" s="322"/>
      <c r="L36" s="35"/>
    </row>
    <row r="37" spans="1:12" s="316" customFormat="1" ht="18" customHeight="1" x14ac:dyDescent="0.6">
      <c r="A37" s="17"/>
      <c r="C37" s="118"/>
      <c r="D37" s="35"/>
      <c r="E37" s="35"/>
      <c r="F37" s="35"/>
      <c r="G37" s="35"/>
      <c r="H37" s="35"/>
      <c r="I37" s="35"/>
      <c r="J37" s="318"/>
      <c r="K37" s="319"/>
      <c r="L37" s="35"/>
    </row>
    <row r="38" spans="1:12" s="316" customFormat="1" ht="18" customHeight="1" x14ac:dyDescent="0.6">
      <c r="A38" s="17"/>
      <c r="C38" s="118"/>
      <c r="D38" s="35"/>
      <c r="E38" s="35"/>
      <c r="F38" s="35"/>
      <c r="G38" s="35"/>
      <c r="I38" s="35"/>
      <c r="J38" s="318"/>
      <c r="K38" s="319"/>
      <c r="L38" s="35"/>
    </row>
    <row r="39" spans="1:12" s="316" customFormat="1" ht="18" customHeight="1" x14ac:dyDescent="0.6">
      <c r="A39" s="17"/>
      <c r="C39" s="35" t="s">
        <v>932</v>
      </c>
      <c r="D39" s="35"/>
      <c r="E39" s="35"/>
      <c r="F39" s="35"/>
      <c r="G39" s="35"/>
      <c r="I39" s="35" t="s">
        <v>934</v>
      </c>
      <c r="J39" s="318"/>
      <c r="K39" s="319"/>
      <c r="L39" s="35"/>
    </row>
    <row r="40" spans="1:12" s="316" customFormat="1" ht="18" customHeight="1" x14ac:dyDescent="0.6">
      <c r="A40" s="17"/>
      <c r="C40" s="118" t="s">
        <v>933</v>
      </c>
      <c r="D40" s="35"/>
      <c r="E40" s="35"/>
      <c r="F40" s="35"/>
      <c r="G40" s="35"/>
      <c r="I40" s="118" t="s">
        <v>935</v>
      </c>
      <c r="J40" s="318"/>
      <c r="K40" s="319"/>
      <c r="L40" s="35"/>
    </row>
    <row r="41" spans="1:12" s="316" customFormat="1" ht="18" customHeight="1" x14ac:dyDescent="0.6">
      <c r="A41" s="17"/>
      <c r="C41" s="35"/>
      <c r="D41" s="35"/>
      <c r="E41" s="35"/>
      <c r="F41" s="35"/>
      <c r="G41" s="35"/>
      <c r="H41" s="35"/>
      <c r="I41" s="35"/>
      <c r="J41" s="318"/>
      <c r="K41" s="319"/>
      <c r="L41" s="35"/>
    </row>
    <row r="42" spans="1:12" s="316" customFormat="1" ht="18" customHeight="1" x14ac:dyDescent="0.6">
      <c r="A42" s="17"/>
      <c r="C42" s="35"/>
      <c r="D42" s="35"/>
      <c r="E42" s="35"/>
      <c r="F42" s="35"/>
      <c r="G42" s="35"/>
      <c r="H42" s="35"/>
      <c r="I42" s="35"/>
      <c r="J42" s="318"/>
      <c r="K42" s="319"/>
      <c r="L42" s="35"/>
    </row>
    <row r="43" spans="1:12" s="316" customFormat="1" ht="18" customHeight="1" x14ac:dyDescent="0.3">
      <c r="A43" s="476"/>
      <c r="B43" s="476"/>
      <c r="C43" s="505"/>
      <c r="D43" s="505"/>
      <c r="E43" s="505"/>
      <c r="F43" s="505"/>
      <c r="G43" s="505"/>
      <c r="H43" s="505"/>
      <c r="I43" s="505"/>
      <c r="J43" s="506"/>
      <c r="K43" s="507"/>
      <c r="L43" s="35"/>
    </row>
    <row r="44" spans="1:12" x14ac:dyDescent="0.3">
      <c r="E44" s="35"/>
      <c r="F44" s="35"/>
      <c r="G44" s="35"/>
      <c r="H44" s="35"/>
      <c r="I44" s="35"/>
      <c r="J44" s="35"/>
      <c r="K44" s="35"/>
      <c r="L44" s="64"/>
    </row>
    <row r="45" spans="1:12" x14ac:dyDescent="0.3">
      <c r="E45" s="35"/>
      <c r="F45" s="35"/>
      <c r="G45" s="35"/>
      <c r="H45" s="35"/>
      <c r="I45" s="35"/>
      <c r="J45" s="35"/>
      <c r="K45" s="91" t="s">
        <v>1262</v>
      </c>
      <c r="L45" s="202"/>
    </row>
    <row r="46" spans="1:12" x14ac:dyDescent="0.3">
      <c r="E46" s="35"/>
      <c r="F46" s="35"/>
      <c r="G46" s="35"/>
      <c r="H46" s="35"/>
      <c r="I46" s="35"/>
      <c r="J46" s="35"/>
      <c r="K46" s="49" t="s">
        <v>1249</v>
      </c>
      <c r="L46" s="207"/>
    </row>
    <row r="47" spans="1:12" x14ac:dyDescent="0.3">
      <c r="E47" s="35"/>
      <c r="F47" s="35"/>
      <c r="G47" s="35"/>
      <c r="H47" s="35"/>
      <c r="I47" s="35"/>
      <c r="J47" s="35"/>
      <c r="K47" s="49" t="s">
        <v>1246</v>
      </c>
      <c r="L47" s="207"/>
    </row>
    <row r="48" spans="1:12" x14ac:dyDescent="0.3">
      <c r="K48" s="517" t="s">
        <v>1251</v>
      </c>
      <c r="L48" s="203"/>
    </row>
    <row r="49" spans="11:12" x14ac:dyDescent="0.3">
      <c r="K49" s="518" t="s">
        <v>1252</v>
      </c>
      <c r="L49" s="203"/>
    </row>
  </sheetData>
  <sheetProtection algorithmName="SHA-512" hashValue="xYUSnsHM9vIU2OkZ6rK58bZ8m3LlzGwgcvayFB93Pq+hNXqvCGGlOkup/v2Uk6HyN51q99PEhVdVxlf9Sbgcxg==" saltValue="BcCBRlTMgm2yA5C0JzYyO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43" name="Диапазон1_1_1_2_1_1_1"/>
    <protectedRange algorithmName="SHA-512" hashValue="rncuJ4mvkplD5ExV+INgf9V0KIxWvTyFv14aODOuq6e+HiQ8Ldc6kfqJTM/SpokFn6fscxCR7Ffmddbi63fMFw==" saltValue="s/Yt93XzbNN2zTchIf/7tQ==" spinCount="100000" sqref="K45:K49" name="Диапазон1_1"/>
  </protectedRanges>
  <hyperlinks>
    <hyperlink ref="K2" r:id="rId1" display="www.optimaservis.su"/>
    <hyperlink ref="K3" r:id="rId2" display="info@optimaservis.su"/>
    <hyperlink ref="K48" r:id="rId3"/>
    <hyperlink ref="K49" r:id="rId4"/>
  </hyperlinks>
  <pageMargins left="0.7" right="0.7" top="0.75" bottom="0.75" header="0.3" footer="0.3"/>
  <pageSetup paperSize="9" scale="79" fitToHeight="0" orientation="portrait" verticalDpi="0" r:id="rId5"/>
  <drawing r:id="rId6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K42"/>
  <sheetViews>
    <sheetView showGridLines="0" workbookViewId="0">
      <selection activeCell="G9" sqref="G9"/>
    </sheetView>
  </sheetViews>
  <sheetFormatPr defaultRowHeight="16.5" x14ac:dyDescent="0.3"/>
  <cols>
    <col min="1" max="9" width="9.140625" style="15"/>
    <col min="10" max="10" width="16.42578125" style="15" customWidth="1"/>
    <col min="11" max="11" width="15.140625" style="95" customWidth="1"/>
    <col min="12" max="16384" width="9.140625" style="15"/>
  </cols>
  <sheetData>
    <row r="1" spans="1:11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1250</v>
      </c>
    </row>
    <row r="2" spans="1:11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</row>
    <row r="3" spans="1:11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</row>
    <row r="4" spans="1:11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</row>
    <row r="5" spans="1:11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1" x14ac:dyDescent="0.3">
      <c r="C6" s="35"/>
      <c r="D6" s="35"/>
      <c r="E6" s="35"/>
      <c r="F6" s="35"/>
      <c r="G6" s="35"/>
      <c r="H6" s="35"/>
      <c r="I6" s="35"/>
      <c r="J6" s="35"/>
      <c r="K6" s="36"/>
    </row>
    <row r="7" spans="1:11" x14ac:dyDescent="0.3">
      <c r="C7" s="35"/>
      <c r="D7" s="35"/>
      <c r="E7" s="35"/>
      <c r="F7" s="35"/>
      <c r="G7" s="35"/>
      <c r="H7" s="35"/>
      <c r="I7" s="35"/>
      <c r="J7" s="35"/>
      <c r="K7" s="36"/>
    </row>
    <row r="8" spans="1:11" ht="34.5" x14ac:dyDescent="0.6">
      <c r="A8" s="377" t="s">
        <v>133</v>
      </c>
      <c r="C8" s="35"/>
      <c r="D8" s="35"/>
      <c r="E8" s="35"/>
      <c r="F8" s="35"/>
      <c r="G8" s="35"/>
      <c r="H8" s="35"/>
      <c r="I8" s="35"/>
      <c r="J8" s="60"/>
      <c r="K8" s="77"/>
    </row>
    <row r="9" spans="1:11" x14ac:dyDescent="0.3">
      <c r="J9" s="60"/>
      <c r="K9" s="107"/>
    </row>
    <row r="10" spans="1:11" ht="15" customHeight="1" x14ac:dyDescent="0.3">
      <c r="E10" s="607" t="s">
        <v>757</v>
      </c>
      <c r="F10" s="607"/>
      <c r="G10" s="607"/>
      <c r="H10" s="607"/>
      <c r="I10" s="607"/>
      <c r="J10" s="35"/>
      <c r="K10" s="36"/>
    </row>
    <row r="11" spans="1:11" x14ac:dyDescent="0.3">
      <c r="E11" s="208"/>
      <c r="F11" s="35"/>
      <c r="G11" s="35"/>
      <c r="H11" s="35"/>
      <c r="I11" s="35"/>
      <c r="J11" s="35"/>
      <c r="K11" s="266"/>
    </row>
    <row r="12" spans="1:11" ht="15.75" customHeight="1" x14ac:dyDescent="0.3">
      <c r="E12" s="597" t="s">
        <v>129</v>
      </c>
      <c r="F12" s="597"/>
      <c r="G12" s="597"/>
      <c r="H12" s="597"/>
      <c r="I12" s="597"/>
      <c r="J12" s="35" t="s">
        <v>758</v>
      </c>
      <c r="K12" s="266">
        <v>43680</v>
      </c>
    </row>
    <row r="13" spans="1:11" x14ac:dyDescent="0.3">
      <c r="E13" s="208" t="s">
        <v>130</v>
      </c>
      <c r="F13" s="35"/>
      <c r="G13" s="35"/>
      <c r="H13" s="35"/>
      <c r="I13" s="35"/>
      <c r="J13" s="35" t="s">
        <v>759</v>
      </c>
      <c r="K13" s="266">
        <v>46345</v>
      </c>
    </row>
    <row r="14" spans="1:11" x14ac:dyDescent="0.3">
      <c r="E14" s="208" t="s">
        <v>131</v>
      </c>
      <c r="F14" s="35"/>
      <c r="G14" s="35"/>
      <c r="H14" s="35"/>
      <c r="I14" s="35"/>
    </row>
    <row r="15" spans="1:11" ht="17.25" customHeight="1" x14ac:dyDescent="0.3">
      <c r="E15" s="209"/>
      <c r="F15" s="127"/>
      <c r="G15" s="127"/>
      <c r="H15" s="127"/>
      <c r="I15" s="127"/>
      <c r="J15" s="127"/>
      <c r="K15" s="267"/>
    </row>
    <row r="16" spans="1:11" x14ac:dyDescent="0.3">
      <c r="E16" s="35"/>
      <c r="F16" s="35"/>
      <c r="G16" s="35"/>
      <c r="H16" s="35"/>
      <c r="I16" s="35"/>
      <c r="J16" s="35"/>
      <c r="K16" s="266"/>
    </row>
    <row r="17" spans="5:11" x14ac:dyDescent="0.3">
      <c r="E17" s="35"/>
      <c r="F17" s="35"/>
      <c r="G17" s="35"/>
      <c r="H17" s="35"/>
      <c r="I17" s="35"/>
      <c r="J17" s="35"/>
      <c r="K17" s="266"/>
    </row>
    <row r="18" spans="5:11" x14ac:dyDescent="0.3">
      <c r="E18" s="35"/>
      <c r="F18" s="35"/>
      <c r="G18" s="35"/>
      <c r="H18" s="35"/>
      <c r="I18" s="35"/>
      <c r="J18" s="35"/>
      <c r="K18" s="266"/>
    </row>
    <row r="19" spans="5:11" ht="17.25" customHeight="1" x14ac:dyDescent="0.3">
      <c r="E19" s="607" t="s">
        <v>761</v>
      </c>
      <c r="F19" s="607"/>
      <c r="G19" s="607"/>
      <c r="H19" s="607"/>
      <c r="I19" s="607"/>
      <c r="J19" s="35"/>
      <c r="K19" s="266"/>
    </row>
    <row r="20" spans="5:11" x14ac:dyDescent="0.3">
      <c r="E20" s="208"/>
      <c r="F20" s="35"/>
      <c r="G20" s="35"/>
      <c r="H20" s="35"/>
      <c r="I20" s="35"/>
      <c r="J20" s="35"/>
      <c r="K20" s="266"/>
    </row>
    <row r="21" spans="5:11" x14ac:dyDescent="0.3">
      <c r="E21" s="597" t="s">
        <v>129</v>
      </c>
      <c r="F21" s="597"/>
      <c r="G21" s="597"/>
      <c r="H21" s="597"/>
      <c r="I21" s="597"/>
      <c r="J21" s="35" t="s">
        <v>760</v>
      </c>
      <c r="K21" s="266">
        <v>76700</v>
      </c>
    </row>
    <row r="22" spans="5:11" x14ac:dyDescent="0.3">
      <c r="E22" s="208" t="s">
        <v>130</v>
      </c>
      <c r="F22" s="35"/>
      <c r="G22" s="35"/>
      <c r="H22" s="35"/>
      <c r="I22" s="35"/>
      <c r="J22" s="35" t="s">
        <v>759</v>
      </c>
      <c r="K22" s="266">
        <v>71825</v>
      </c>
    </row>
    <row r="23" spans="5:11" x14ac:dyDescent="0.3">
      <c r="E23" s="208" t="s">
        <v>131</v>
      </c>
      <c r="F23" s="35"/>
      <c r="G23" s="35"/>
      <c r="H23" s="35"/>
      <c r="I23" s="35"/>
      <c r="J23" s="35" t="s">
        <v>763</v>
      </c>
      <c r="K23" s="266">
        <v>73125</v>
      </c>
    </row>
    <row r="24" spans="5:11" s="316" customFormat="1" x14ac:dyDescent="0.3">
      <c r="E24" s="208"/>
      <c r="F24" s="35"/>
      <c r="G24" s="35"/>
      <c r="H24" s="35"/>
      <c r="I24" s="35"/>
      <c r="J24" s="35" t="s">
        <v>764</v>
      </c>
      <c r="K24" s="266">
        <v>88530</v>
      </c>
    </row>
    <row r="25" spans="5:11" s="316" customFormat="1" x14ac:dyDescent="0.3">
      <c r="E25" s="208"/>
      <c r="F25" s="35"/>
      <c r="G25" s="35"/>
      <c r="H25" s="35"/>
      <c r="I25" s="35"/>
      <c r="J25" s="35" t="s">
        <v>765</v>
      </c>
      <c r="K25" s="266">
        <v>89050</v>
      </c>
    </row>
    <row r="26" spans="5:11" x14ac:dyDescent="0.3">
      <c r="E26" s="209"/>
      <c r="F26" s="127"/>
      <c r="G26" s="127"/>
      <c r="H26" s="127"/>
      <c r="I26" s="127"/>
      <c r="J26" s="127"/>
      <c r="K26" s="267"/>
    </row>
    <row r="27" spans="5:11" x14ac:dyDescent="0.3">
      <c r="E27" s="35"/>
      <c r="F27" s="35"/>
      <c r="G27" s="35"/>
      <c r="H27" s="35"/>
      <c r="I27" s="35"/>
      <c r="J27" s="35"/>
      <c r="K27" s="266"/>
    </row>
    <row r="28" spans="5:11" ht="16.5" customHeight="1" x14ac:dyDescent="0.3">
      <c r="E28" s="607" t="s">
        <v>762</v>
      </c>
      <c r="F28" s="607"/>
      <c r="G28" s="607"/>
      <c r="H28" s="607"/>
      <c r="I28" s="607"/>
      <c r="J28" s="35"/>
      <c r="K28" s="266"/>
    </row>
    <row r="29" spans="5:11" x14ac:dyDescent="0.3">
      <c r="E29" s="208"/>
      <c r="F29" s="35"/>
      <c r="G29" s="35"/>
      <c r="H29" s="35"/>
      <c r="I29" s="35"/>
      <c r="J29" s="35"/>
      <c r="K29" s="266"/>
    </row>
    <row r="30" spans="5:11" ht="16.5" customHeight="1" x14ac:dyDescent="0.3">
      <c r="E30" s="597" t="s">
        <v>129</v>
      </c>
      <c r="F30" s="597"/>
      <c r="G30" s="597"/>
      <c r="H30" s="597"/>
      <c r="I30" s="597"/>
      <c r="J30" s="35" t="s">
        <v>765</v>
      </c>
      <c r="K30" s="266">
        <v>94510</v>
      </c>
    </row>
    <row r="31" spans="5:11" x14ac:dyDescent="0.3">
      <c r="E31" s="208" t="s">
        <v>130</v>
      </c>
      <c r="F31" s="35"/>
      <c r="G31" s="35"/>
      <c r="H31" s="35"/>
      <c r="I31" s="35"/>
      <c r="J31" s="35" t="s">
        <v>766</v>
      </c>
      <c r="K31" s="266">
        <v>95095</v>
      </c>
    </row>
    <row r="32" spans="5:11" x14ac:dyDescent="0.3">
      <c r="E32" s="210" t="s">
        <v>132</v>
      </c>
      <c r="F32" s="64"/>
      <c r="G32" s="64"/>
      <c r="H32" s="64"/>
      <c r="I32" s="64"/>
      <c r="J32" s="64" t="s">
        <v>767</v>
      </c>
      <c r="K32" s="254">
        <v>96460</v>
      </c>
    </row>
    <row r="33" spans="1:11" x14ac:dyDescent="0.3">
      <c r="J33" s="127"/>
      <c r="K33" s="267"/>
    </row>
    <row r="34" spans="1:11" ht="19.5" customHeight="1" x14ac:dyDescent="0.3">
      <c r="E34" s="35"/>
      <c r="F34" s="35"/>
      <c r="G34" s="35"/>
      <c r="H34" s="35"/>
      <c r="I34" s="35"/>
      <c r="J34" s="35"/>
      <c r="K34" s="266"/>
    </row>
    <row r="35" spans="1:11" ht="34.5" x14ac:dyDescent="0.6">
      <c r="A35" s="377" t="s">
        <v>134</v>
      </c>
      <c r="E35" s="35"/>
      <c r="F35" s="35"/>
      <c r="G35" s="35"/>
      <c r="H35" s="35"/>
      <c r="I35" s="35"/>
      <c r="J35" s="35"/>
      <c r="K35" s="266"/>
    </row>
    <row r="36" spans="1:11" ht="125.25" customHeight="1" x14ac:dyDescent="0.3">
      <c r="E36" s="605" t="s">
        <v>345</v>
      </c>
      <c r="F36" s="606"/>
      <c r="G36" s="606"/>
      <c r="H36" s="606"/>
      <c r="I36" s="606"/>
      <c r="J36" s="173"/>
      <c r="K36" s="400" t="s">
        <v>695</v>
      </c>
    </row>
    <row r="37" spans="1:11" x14ac:dyDescent="0.3">
      <c r="E37" s="35"/>
      <c r="F37" s="35"/>
      <c r="G37" s="35"/>
      <c r="H37" s="35"/>
      <c r="I37" s="35"/>
      <c r="J37" s="35"/>
      <c r="K37" s="36"/>
    </row>
    <row r="38" spans="1:11" x14ac:dyDescent="0.3">
      <c r="E38" s="35"/>
      <c r="F38" s="35"/>
      <c r="G38" s="35"/>
      <c r="H38" s="35"/>
      <c r="I38" s="35"/>
      <c r="J38" s="35"/>
      <c r="K38" s="91" t="s">
        <v>1261</v>
      </c>
    </row>
    <row r="39" spans="1:11" x14ac:dyDescent="0.3">
      <c r="E39" s="35"/>
      <c r="F39" s="35"/>
      <c r="G39" s="35"/>
      <c r="H39" s="35"/>
      <c r="I39" s="35"/>
      <c r="J39" s="35"/>
      <c r="K39" s="49" t="s">
        <v>1249</v>
      </c>
    </row>
    <row r="40" spans="1:11" x14ac:dyDescent="0.3">
      <c r="E40" s="35"/>
      <c r="F40" s="35"/>
      <c r="G40" s="35"/>
      <c r="H40" s="35"/>
      <c r="I40" s="35"/>
      <c r="J40" s="35"/>
      <c r="K40" s="49" t="s">
        <v>1250</v>
      </c>
    </row>
    <row r="41" spans="1:11" x14ac:dyDescent="0.3">
      <c r="K41" s="517" t="s">
        <v>1251</v>
      </c>
    </row>
    <row r="42" spans="1:11" x14ac:dyDescent="0.3">
      <c r="K42" s="518" t="s">
        <v>1252</v>
      </c>
    </row>
  </sheetData>
  <sheetProtection algorithmName="SHA-512" hashValue="wotY7uLlC6OPc+Pryw2nnjD/RVwB5D9hHfl0xlvus84gfgqf4s4cyobJE3CfmTtMBoEbLwonOsqAijIGgzi8oA==" saltValue="5Jj3fH4dN8W3lpohmedaO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38:K42" name="Диапазон1_1"/>
  </protectedRanges>
  <mergeCells count="7">
    <mergeCell ref="E36:I36"/>
    <mergeCell ref="E30:I30"/>
    <mergeCell ref="E10:I10"/>
    <mergeCell ref="E12:I12"/>
    <mergeCell ref="E19:I19"/>
    <mergeCell ref="E21:I21"/>
    <mergeCell ref="E28:I28"/>
  </mergeCells>
  <hyperlinks>
    <hyperlink ref="K2" r:id="rId1" display="www.optimaservis.su"/>
    <hyperlink ref="K3" r:id="rId2" display="info@optimaservis.su"/>
    <hyperlink ref="K41" r:id="rId3"/>
    <hyperlink ref="K42" r:id="rId4"/>
  </hyperlinks>
  <pageMargins left="0.7" right="0.7" top="0.75" bottom="0.75" header="0.3" footer="0.3"/>
  <pageSetup paperSize="9" scale="84" fitToHeight="0" orientation="portrait" verticalDpi="0" r:id="rId5"/>
  <drawing r:id="rId6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K33"/>
  <sheetViews>
    <sheetView showGridLines="0" workbookViewId="0">
      <selection activeCell="G8" sqref="G8"/>
    </sheetView>
  </sheetViews>
  <sheetFormatPr defaultRowHeight="15" x14ac:dyDescent="0.25"/>
  <cols>
    <col min="7" max="7" width="12.140625" bestFit="1" customWidth="1"/>
  </cols>
  <sheetData>
    <row r="1" spans="1:11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1250</v>
      </c>
    </row>
    <row r="2" spans="1:11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</row>
    <row r="3" spans="1:11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</row>
    <row r="4" spans="1:11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</row>
    <row r="5" spans="1:11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1" s="316" customFormat="1" ht="16.5" x14ac:dyDescent="0.3">
      <c r="C6" s="35"/>
      <c r="D6" s="35"/>
      <c r="E6" s="35"/>
      <c r="F6" s="35"/>
      <c r="G6" s="35"/>
      <c r="H6" s="35"/>
      <c r="I6" s="35"/>
      <c r="J6" s="35"/>
      <c r="K6" s="36"/>
    </row>
    <row r="7" spans="1:11" s="316" customFormat="1" ht="16.5" x14ac:dyDescent="0.3">
      <c r="C7" s="35"/>
      <c r="D7" s="35"/>
      <c r="E7" s="35"/>
      <c r="F7" s="35"/>
      <c r="G7" s="35"/>
      <c r="H7" s="35"/>
      <c r="I7" s="35"/>
      <c r="J7" s="35"/>
      <c r="K7" s="36"/>
    </row>
    <row r="8" spans="1:11" ht="21" x14ac:dyDescent="0.25">
      <c r="A8" s="509" t="s">
        <v>970</v>
      </c>
    </row>
    <row r="10" spans="1:11" ht="16.5" x14ac:dyDescent="0.3">
      <c r="E10" t="s">
        <v>965</v>
      </c>
      <c r="G10" s="266">
        <v>192</v>
      </c>
    </row>
    <row r="11" spans="1:11" ht="16.5" x14ac:dyDescent="0.3">
      <c r="E11" t="s">
        <v>966</v>
      </c>
      <c r="G11" s="266">
        <v>152</v>
      </c>
    </row>
    <row r="12" spans="1:11" ht="16.5" x14ac:dyDescent="0.3">
      <c r="E12" t="s">
        <v>967</v>
      </c>
      <c r="G12" s="266">
        <v>151</v>
      </c>
    </row>
    <row r="13" spans="1:11" ht="16.5" x14ac:dyDescent="0.3">
      <c r="E13" t="s">
        <v>968</v>
      </c>
      <c r="G13" s="266">
        <v>162</v>
      </c>
    </row>
    <row r="14" spans="1:11" ht="16.5" x14ac:dyDescent="0.3">
      <c r="E14" t="s">
        <v>969</v>
      </c>
      <c r="G14" s="266">
        <v>157</v>
      </c>
    </row>
    <row r="18" spans="1:11" ht="21" x14ac:dyDescent="0.35">
      <c r="A18" s="511" t="s">
        <v>971</v>
      </c>
    </row>
    <row r="20" spans="1:11" ht="16.5" x14ac:dyDescent="0.3">
      <c r="E20" t="s">
        <v>965</v>
      </c>
      <c r="G20" s="266">
        <v>188</v>
      </c>
    </row>
    <row r="21" spans="1:11" ht="16.5" x14ac:dyDescent="0.3">
      <c r="E21" s="315" t="s">
        <v>966</v>
      </c>
      <c r="F21" s="315"/>
      <c r="G21" s="266">
        <v>175</v>
      </c>
    </row>
    <row r="22" spans="1:11" ht="16.5" x14ac:dyDescent="0.3">
      <c r="E22" s="315" t="s">
        <v>967</v>
      </c>
      <c r="F22" s="315"/>
      <c r="G22" s="266">
        <v>201</v>
      </c>
    </row>
    <row r="23" spans="1:11" ht="16.5" x14ac:dyDescent="0.3">
      <c r="E23" s="315" t="s">
        <v>968</v>
      </c>
      <c r="F23" s="315"/>
      <c r="G23" s="266">
        <v>204</v>
      </c>
    </row>
    <row r="24" spans="1:11" ht="16.5" x14ac:dyDescent="0.3">
      <c r="E24" s="315" t="s">
        <v>969</v>
      </c>
      <c r="F24" s="315"/>
      <c r="G24" s="266">
        <v>199</v>
      </c>
    </row>
    <row r="27" spans="1:11" s="315" customFormat="1" x14ac:dyDescent="0.25">
      <c r="A27" s="502"/>
      <c r="B27" s="502"/>
      <c r="C27" s="502"/>
      <c r="D27" s="502"/>
      <c r="E27" s="502"/>
      <c r="F27" s="502"/>
      <c r="G27" s="502"/>
      <c r="H27" s="502"/>
      <c r="I27" s="502"/>
      <c r="J27" s="502"/>
      <c r="K27" s="502"/>
    </row>
    <row r="28" spans="1:11" s="316" customFormat="1" ht="16.5" x14ac:dyDescent="0.3">
      <c r="E28" s="35"/>
      <c r="F28" s="35"/>
      <c r="G28" s="35"/>
      <c r="H28" s="35"/>
      <c r="I28" s="35"/>
      <c r="J28" s="35"/>
      <c r="K28" s="36"/>
    </row>
    <row r="29" spans="1:11" s="316" customFormat="1" ht="16.5" x14ac:dyDescent="0.3">
      <c r="E29" s="35"/>
      <c r="F29" s="35"/>
      <c r="G29" s="35"/>
      <c r="H29" s="35"/>
      <c r="I29" s="35"/>
      <c r="J29" s="35"/>
      <c r="K29" s="91" t="s">
        <v>1261</v>
      </c>
    </row>
    <row r="30" spans="1:11" s="316" customFormat="1" ht="16.5" x14ac:dyDescent="0.3">
      <c r="E30" s="35"/>
      <c r="F30" s="35"/>
      <c r="G30" s="35"/>
      <c r="H30" s="35"/>
      <c r="I30" s="35"/>
      <c r="J30" s="35"/>
      <c r="K30" s="49" t="s">
        <v>1249</v>
      </c>
    </row>
    <row r="31" spans="1:11" s="316" customFormat="1" ht="16.5" x14ac:dyDescent="0.3">
      <c r="E31" s="35"/>
      <c r="F31" s="35"/>
      <c r="G31" s="35"/>
      <c r="H31" s="35"/>
      <c r="I31" s="35"/>
      <c r="J31" s="35"/>
      <c r="K31" s="49" t="s">
        <v>1246</v>
      </c>
    </row>
    <row r="32" spans="1:11" s="316" customFormat="1" ht="16.5" x14ac:dyDescent="0.3">
      <c r="K32" s="517" t="s">
        <v>1251</v>
      </c>
    </row>
    <row r="33" spans="11:11" s="316" customFormat="1" ht="16.5" x14ac:dyDescent="0.3">
      <c r="K33" s="518" t="s">
        <v>1252</v>
      </c>
    </row>
  </sheetData>
  <sheetProtection algorithmName="SHA-512" hashValue="ZPLiI0BPlszwSsYfxorZSLNQ0N3lG6cfiMFmB1NoD+e523FLd/alaQk7JKKiJiUpnQvxEJf7+M34VNiCPkdlXw==" saltValue="ZQbfGYdwuI2W80z85Iudc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29:K33" name="Диапазон1_1"/>
  </protectedRanges>
  <hyperlinks>
    <hyperlink ref="K2" r:id="rId1" display="www.optimaservis.su"/>
    <hyperlink ref="K3" r:id="rId2" display="info@optimaservis.su"/>
    <hyperlink ref="K32" r:id="rId3"/>
    <hyperlink ref="K33" r:id="rId4"/>
  </hyperlinks>
  <pageMargins left="0.7" right="0.7" top="0.75" bottom="0.75" header="0.3" footer="0.3"/>
  <pageSetup paperSize="9" orientation="portrait" r:id="rId5"/>
  <drawing r:id="rId6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M38"/>
  <sheetViews>
    <sheetView showGridLines="0" workbookViewId="0">
      <selection activeCell="F7" sqref="F7"/>
    </sheetView>
  </sheetViews>
  <sheetFormatPr defaultRowHeight="16.5" x14ac:dyDescent="0.3"/>
  <cols>
    <col min="1" max="3" width="9.140625" style="15"/>
    <col min="4" max="5" width="9.140625" style="15" customWidth="1"/>
    <col min="6" max="7" width="9.140625" style="15"/>
    <col min="8" max="8" width="10.85546875" style="15" customWidth="1"/>
    <col min="9" max="9" width="10.140625" style="15" customWidth="1"/>
    <col min="10" max="10" width="10.7109375" style="15" customWidth="1"/>
    <col min="11" max="11" width="5.28515625" style="25" customWidth="1"/>
    <col min="12" max="13" width="9.140625" style="15" hidden="1" customWidth="1"/>
    <col min="14" max="16384" width="9.140625" style="15"/>
  </cols>
  <sheetData>
    <row r="1" spans="1:13" x14ac:dyDescent="0.3">
      <c r="A1" s="34"/>
      <c r="C1" s="35"/>
      <c r="D1" s="35"/>
      <c r="E1" s="35"/>
      <c r="F1" s="35"/>
      <c r="G1" s="35"/>
      <c r="H1" s="35"/>
      <c r="I1" s="35"/>
      <c r="J1" s="29" t="s">
        <v>1250</v>
      </c>
      <c r="K1" s="64"/>
    </row>
    <row r="2" spans="1:13" x14ac:dyDescent="0.3">
      <c r="C2" s="35"/>
      <c r="D2" s="35"/>
      <c r="E2" s="35"/>
      <c r="F2" s="35"/>
      <c r="G2" s="35"/>
      <c r="H2" s="35"/>
      <c r="I2" s="35"/>
      <c r="J2" s="378" t="s">
        <v>1247</v>
      </c>
      <c r="K2" s="64"/>
    </row>
    <row r="3" spans="1:13" x14ac:dyDescent="0.3">
      <c r="C3" s="35"/>
      <c r="D3" s="35"/>
      <c r="E3" s="35"/>
      <c r="F3" s="35"/>
      <c r="G3" s="35"/>
      <c r="H3" s="35"/>
      <c r="I3" s="35"/>
      <c r="J3" s="379" t="s">
        <v>1248</v>
      </c>
      <c r="K3" s="64"/>
    </row>
    <row r="4" spans="1:13" x14ac:dyDescent="0.3">
      <c r="C4" s="35"/>
      <c r="D4" s="35"/>
      <c r="E4" s="35"/>
      <c r="F4" s="35"/>
      <c r="G4" s="35"/>
      <c r="H4" s="35"/>
      <c r="I4" s="35"/>
      <c r="J4" s="29" t="s">
        <v>1249</v>
      </c>
      <c r="K4" s="64"/>
    </row>
    <row r="5" spans="1:13" x14ac:dyDescent="0.3">
      <c r="C5" s="35"/>
      <c r="D5" s="35"/>
      <c r="E5" s="35"/>
      <c r="F5" s="35"/>
      <c r="G5" s="35"/>
      <c r="H5" s="35"/>
      <c r="I5" s="35"/>
      <c r="J5" s="36"/>
      <c r="K5" s="64"/>
    </row>
    <row r="6" spans="1:13" x14ac:dyDescent="0.3">
      <c r="C6" s="35"/>
      <c r="D6" s="35"/>
      <c r="E6" s="35"/>
      <c r="F6" s="35"/>
      <c r="G6" s="35"/>
      <c r="H6" s="35"/>
      <c r="I6" s="35"/>
      <c r="J6" s="36"/>
      <c r="K6" s="64"/>
    </row>
    <row r="7" spans="1:13" x14ac:dyDescent="0.3">
      <c r="C7" s="35"/>
      <c r="D7" s="35"/>
      <c r="E7" s="35"/>
      <c r="F7" s="35"/>
      <c r="G7" s="35"/>
      <c r="H7" s="35"/>
      <c r="I7" s="35"/>
      <c r="J7" s="36"/>
      <c r="K7" s="64"/>
    </row>
    <row r="8" spans="1:13" ht="34.5" x14ac:dyDescent="0.6">
      <c r="A8" s="377" t="s">
        <v>135</v>
      </c>
      <c r="C8" s="35"/>
      <c r="D8" s="35"/>
      <c r="E8" s="35"/>
      <c r="F8" s="35"/>
      <c r="G8" s="35"/>
      <c r="H8" s="35"/>
      <c r="I8" s="60"/>
      <c r="J8" s="77"/>
      <c r="K8" s="35"/>
      <c r="L8" s="204">
        <f>IF(J8&lt;&gt;"",J8,0)</f>
        <v>0</v>
      </c>
      <c r="M8" s="204">
        <f>IF(K8&lt;&gt;"",K8,0)</f>
        <v>0</v>
      </c>
    </row>
    <row r="9" spans="1:13" x14ac:dyDescent="0.3">
      <c r="I9" s="60"/>
      <c r="J9" s="107"/>
      <c r="K9" s="35"/>
      <c r="L9" s="28"/>
      <c r="M9" s="28"/>
    </row>
    <row r="11" spans="1:13" x14ac:dyDescent="0.3">
      <c r="E11" s="35"/>
      <c r="F11" s="35"/>
      <c r="G11" s="35"/>
      <c r="H11" s="35"/>
      <c r="I11" s="608" t="s">
        <v>137</v>
      </c>
      <c r="J11" s="608"/>
      <c r="K11" s="64"/>
    </row>
    <row r="12" spans="1:13" x14ac:dyDescent="0.3">
      <c r="E12" s="610"/>
      <c r="F12" s="610"/>
      <c r="G12" s="610"/>
      <c r="H12" s="287" t="s">
        <v>410</v>
      </c>
      <c r="I12" s="287" t="s">
        <v>411</v>
      </c>
      <c r="J12" s="287" t="s">
        <v>412</v>
      </c>
      <c r="K12" s="64"/>
    </row>
    <row r="13" spans="1:13" x14ac:dyDescent="0.3">
      <c r="E13" s="609" t="s">
        <v>409</v>
      </c>
      <c r="F13" s="609"/>
      <c r="G13" s="609"/>
      <c r="H13" s="288" t="s">
        <v>413</v>
      </c>
      <c r="I13" s="289">
        <v>115</v>
      </c>
      <c r="J13" s="289">
        <v>125</v>
      </c>
      <c r="K13" s="64"/>
    </row>
    <row r="14" spans="1:13" x14ac:dyDescent="0.3">
      <c r="E14" s="609" t="s">
        <v>453</v>
      </c>
      <c r="F14" s="609"/>
      <c r="G14" s="609"/>
      <c r="H14" s="288" t="s">
        <v>972</v>
      </c>
      <c r="I14" s="289">
        <v>120</v>
      </c>
      <c r="J14" s="289">
        <v>130</v>
      </c>
      <c r="K14" s="211"/>
      <c r="L14" s="36">
        <v>80</v>
      </c>
      <c r="M14" s="36">
        <v>80</v>
      </c>
    </row>
    <row r="15" spans="1:13" x14ac:dyDescent="0.3">
      <c r="E15" s="609"/>
      <c r="F15" s="609"/>
      <c r="G15" s="609"/>
      <c r="H15" s="288"/>
      <c r="I15" s="289"/>
      <c r="J15" s="289"/>
      <c r="K15" s="211"/>
      <c r="L15" s="36">
        <v>75</v>
      </c>
      <c r="M15" s="36">
        <v>75</v>
      </c>
    </row>
    <row r="16" spans="1:13" x14ac:dyDescent="0.3">
      <c r="E16" s="35"/>
      <c r="F16" s="35"/>
      <c r="G16" s="35"/>
      <c r="H16" s="35"/>
      <c r="I16" s="35"/>
      <c r="J16" s="266"/>
      <c r="K16" s="211"/>
      <c r="L16" s="36">
        <v>75</v>
      </c>
      <c r="M16" s="36">
        <v>75</v>
      </c>
    </row>
    <row r="17" spans="4:13" x14ac:dyDescent="0.3">
      <c r="E17" s="127"/>
      <c r="F17" s="127"/>
      <c r="G17" s="127"/>
      <c r="H17" s="127"/>
      <c r="I17" s="127"/>
      <c r="J17" s="267"/>
      <c r="K17" s="211"/>
      <c r="L17" s="36">
        <v>75</v>
      </c>
      <c r="M17" s="36">
        <v>75</v>
      </c>
    </row>
    <row r="18" spans="4:13" x14ac:dyDescent="0.3">
      <c r="D18" s="199"/>
      <c r="E18" s="35"/>
      <c r="F18" s="35"/>
      <c r="G18" s="35"/>
      <c r="H18" s="35"/>
      <c r="I18" s="35"/>
      <c r="J18" s="266"/>
      <c r="K18" s="211"/>
      <c r="L18" s="124"/>
      <c r="M18" s="124"/>
    </row>
    <row r="19" spans="4:13" x14ac:dyDescent="0.3">
      <c r="E19" s="35"/>
      <c r="F19" s="35"/>
      <c r="G19" s="35"/>
      <c r="H19" s="35"/>
      <c r="I19" s="35"/>
      <c r="J19" s="266"/>
      <c r="K19" s="211"/>
      <c r="L19" s="36"/>
      <c r="M19" s="36"/>
    </row>
    <row r="20" spans="4:13" x14ac:dyDescent="0.3">
      <c r="E20" s="35"/>
      <c r="F20" s="35"/>
      <c r="G20" s="35"/>
      <c r="H20" s="35"/>
      <c r="I20" s="35"/>
      <c r="J20" s="266"/>
      <c r="K20" s="211"/>
      <c r="L20" s="36"/>
      <c r="M20" s="36"/>
    </row>
    <row r="21" spans="4:13" x14ac:dyDescent="0.3">
      <c r="E21" s="35"/>
      <c r="F21" s="35"/>
      <c r="G21" s="35"/>
      <c r="H21" s="35"/>
      <c r="I21" s="35"/>
      <c r="J21" s="266"/>
      <c r="K21" s="211"/>
      <c r="L21" s="36"/>
      <c r="M21" s="36"/>
    </row>
    <row r="22" spans="4:13" x14ac:dyDescent="0.3">
      <c r="E22" s="35" t="s">
        <v>136</v>
      </c>
      <c r="F22" s="35"/>
      <c r="G22" s="35"/>
      <c r="H22" s="35"/>
      <c r="I22" s="35"/>
      <c r="J22" s="266">
        <v>70</v>
      </c>
      <c r="K22" s="211"/>
      <c r="L22" s="36"/>
      <c r="M22" s="36"/>
    </row>
    <row r="23" spans="4:13" x14ac:dyDescent="0.3">
      <c r="E23" s="35"/>
      <c r="F23" s="35"/>
      <c r="G23" s="35"/>
      <c r="H23" s="35"/>
      <c r="I23" s="35"/>
      <c r="J23" s="266"/>
      <c r="K23" s="211"/>
      <c r="L23" s="36">
        <v>32</v>
      </c>
      <c r="M23" s="36">
        <v>32</v>
      </c>
    </row>
    <row r="24" spans="4:13" x14ac:dyDescent="0.3">
      <c r="E24" s="127"/>
      <c r="F24" s="127"/>
      <c r="G24" s="127"/>
      <c r="H24" s="127"/>
      <c r="I24" s="127"/>
      <c r="J24" s="267"/>
      <c r="K24" s="211"/>
      <c r="L24" s="36"/>
      <c r="M24" s="36"/>
    </row>
    <row r="25" spans="4:13" x14ac:dyDescent="0.3">
      <c r="D25" s="199"/>
      <c r="E25" s="35"/>
      <c r="F25" s="35"/>
      <c r="G25" s="35"/>
      <c r="H25" s="35"/>
      <c r="I25" s="35"/>
      <c r="J25" s="266"/>
      <c r="K25" s="211"/>
      <c r="L25" s="124"/>
      <c r="M25" s="124"/>
    </row>
    <row r="26" spans="4:13" x14ac:dyDescent="0.3">
      <c r="E26" s="35"/>
      <c r="F26" s="35"/>
      <c r="G26" s="35"/>
      <c r="H26" s="35"/>
      <c r="I26" s="35"/>
      <c r="J26" s="266"/>
      <c r="K26" s="211"/>
      <c r="L26" s="36"/>
      <c r="M26" s="36"/>
    </row>
    <row r="27" spans="4:13" x14ac:dyDescent="0.3">
      <c r="E27" s="35"/>
      <c r="F27" s="35"/>
      <c r="G27" s="35"/>
      <c r="H27" s="35"/>
      <c r="I27" s="35"/>
      <c r="J27" s="266"/>
      <c r="K27" s="211"/>
      <c r="L27" s="36"/>
      <c r="M27" s="36"/>
    </row>
    <row r="28" spans="4:13" x14ac:dyDescent="0.3">
      <c r="E28" s="35"/>
      <c r="F28" s="35"/>
      <c r="G28" s="35"/>
      <c r="H28" s="35"/>
      <c r="I28" s="35"/>
      <c r="J28" s="266"/>
      <c r="K28" s="211"/>
      <c r="L28" s="36"/>
      <c r="M28" s="36"/>
    </row>
    <row r="29" spans="4:13" x14ac:dyDescent="0.3">
      <c r="E29" s="35" t="s">
        <v>696</v>
      </c>
      <c r="F29" s="35"/>
      <c r="G29" s="35"/>
      <c r="H29" s="35"/>
      <c r="I29" s="35"/>
      <c r="J29" s="266">
        <v>1500</v>
      </c>
      <c r="K29" s="211"/>
      <c r="L29" s="36"/>
      <c r="M29" s="36"/>
    </row>
    <row r="30" spans="4:13" x14ac:dyDescent="0.3">
      <c r="E30" s="35"/>
      <c r="F30" s="35"/>
      <c r="G30" s="35"/>
      <c r="H30" s="35"/>
      <c r="I30" s="35"/>
      <c r="J30" s="266"/>
      <c r="K30" s="211"/>
      <c r="L30" s="36">
        <v>30</v>
      </c>
      <c r="M30" s="36">
        <v>30</v>
      </c>
    </row>
    <row r="31" spans="4:13" x14ac:dyDescent="0.3">
      <c r="E31" s="127"/>
      <c r="F31" s="127"/>
      <c r="G31" s="127"/>
      <c r="H31" s="127"/>
      <c r="I31" s="127"/>
      <c r="J31" s="124"/>
      <c r="K31" s="211"/>
    </row>
    <row r="32" spans="4:13" x14ac:dyDescent="0.3">
      <c r="D32" s="199"/>
      <c r="E32" s="35"/>
      <c r="F32" s="35"/>
      <c r="G32" s="35"/>
      <c r="H32" s="35"/>
      <c r="I32" s="35"/>
      <c r="J32" s="35"/>
      <c r="K32" s="211"/>
    </row>
    <row r="33" spans="5:11" x14ac:dyDescent="0.3">
      <c r="E33" s="35"/>
      <c r="F33" s="35"/>
      <c r="G33" s="35"/>
      <c r="H33" s="35"/>
      <c r="I33" s="35"/>
      <c r="J33" s="91" t="s">
        <v>1261</v>
      </c>
      <c r="K33" s="64"/>
    </row>
    <row r="34" spans="5:11" x14ac:dyDescent="0.3">
      <c r="E34" s="35"/>
      <c r="F34" s="35"/>
      <c r="G34" s="35"/>
      <c r="H34" s="35"/>
      <c r="I34" s="35"/>
      <c r="J34" s="49" t="s">
        <v>1249</v>
      </c>
      <c r="K34" s="212"/>
    </row>
    <row r="35" spans="5:11" x14ac:dyDescent="0.3">
      <c r="E35" s="35"/>
      <c r="F35" s="35"/>
      <c r="G35" s="35"/>
      <c r="H35" s="35"/>
      <c r="I35" s="35"/>
      <c r="J35" s="49" t="s">
        <v>1246</v>
      </c>
      <c r="K35" s="213"/>
    </row>
    <row r="36" spans="5:11" x14ac:dyDescent="0.3">
      <c r="J36" s="517" t="s">
        <v>1251</v>
      </c>
      <c r="K36" s="213"/>
    </row>
    <row r="37" spans="5:11" x14ac:dyDescent="0.3">
      <c r="J37" s="518" t="s">
        <v>1252</v>
      </c>
      <c r="K37" s="30"/>
    </row>
    <row r="38" spans="5:11" x14ac:dyDescent="0.3">
      <c r="K38" s="30"/>
    </row>
  </sheetData>
  <sheetProtection algorithmName="SHA-512" hashValue="4WOjc80qLeJ6vA7ZO5A04rDHIBzDVKsSwkBhmJjFOpE2DCuVzm8ZsiWoHWokxNO8GENHa+p2TlSrsathFn0sAg==" saltValue="UxgmgqwWxrnbavzQuuCia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8:J9" name="Диапазон1_1_1_2_1_1_1"/>
    <protectedRange algorithmName="SHA-512" hashValue="rncuJ4mvkplD5ExV+INgf9V0KIxWvTyFv14aODOuq6e+HiQ8Ldc6kfqJTM/SpokFn6fscxCR7Ffmddbi63fMFw==" saltValue="s/Yt93XzbNN2zTchIf/7tQ==" spinCount="100000" sqref="L8:M8" name="Диапазон1_2_1"/>
    <protectedRange algorithmName="SHA-512" hashValue="rncuJ4mvkplD5ExV+INgf9V0KIxWvTyFv14aODOuq6e+HiQ8Ldc6kfqJTM/SpokFn6fscxCR7Ffmddbi63fMFw==" saltValue="s/Yt93XzbNN2zTchIf/7tQ==" spinCount="100000" sqref="J33:J37" name="Диапазон1_1"/>
  </protectedRanges>
  <mergeCells count="5">
    <mergeCell ref="I11:J11"/>
    <mergeCell ref="E14:G14"/>
    <mergeCell ref="E13:G13"/>
    <mergeCell ref="E15:G15"/>
    <mergeCell ref="E12:G12"/>
  </mergeCells>
  <hyperlinks>
    <hyperlink ref="J2" r:id="rId1" display="www.optimaservis.su"/>
    <hyperlink ref="J3" r:id="rId2" display="info@optimaservis.su"/>
    <hyperlink ref="J36" r:id="rId3"/>
    <hyperlink ref="J37" r:id="rId4"/>
  </hyperlinks>
  <pageMargins left="0.7" right="0.7" top="0.75" bottom="0.75" header="0.3" footer="0.3"/>
  <pageSetup paperSize="9" scale="81" fitToHeight="0" orientation="portrait" verticalDpi="0" r:id="rId5"/>
  <drawing r:id="rId6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AA61"/>
  <sheetViews>
    <sheetView showGridLines="0" zoomScaleNormal="100" workbookViewId="0">
      <selection activeCell="F7" sqref="F7"/>
    </sheetView>
  </sheetViews>
  <sheetFormatPr defaultRowHeight="16.5" x14ac:dyDescent="0.3"/>
  <cols>
    <col min="1" max="4" width="9.140625" style="15"/>
    <col min="5" max="5" width="12.28515625" style="15" customWidth="1"/>
    <col min="6" max="9" width="15.5703125" style="15" customWidth="1"/>
    <col min="10" max="10" width="9.42578125" style="25" customWidth="1"/>
    <col min="11" max="16384" width="9.140625" style="15"/>
  </cols>
  <sheetData>
    <row r="1" spans="1:27" x14ac:dyDescent="0.3">
      <c r="A1" s="34"/>
      <c r="C1" s="35"/>
      <c r="D1" s="35"/>
      <c r="E1" s="35"/>
      <c r="F1" s="35"/>
      <c r="G1" s="35"/>
      <c r="H1" s="35"/>
      <c r="I1" s="29" t="s">
        <v>1250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7" x14ac:dyDescent="0.3">
      <c r="C2" s="35"/>
      <c r="D2" s="35"/>
      <c r="E2" s="35"/>
      <c r="F2" s="35"/>
      <c r="G2" s="35"/>
      <c r="H2" s="35"/>
      <c r="I2" s="378" t="s">
        <v>1247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7" x14ac:dyDescent="0.3">
      <c r="C3" s="35"/>
      <c r="D3" s="35"/>
      <c r="E3" s="35"/>
      <c r="F3" s="35"/>
      <c r="G3" s="35"/>
      <c r="H3" s="35"/>
      <c r="I3" s="379" t="s">
        <v>1248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7" x14ac:dyDescent="0.3">
      <c r="C4" s="35"/>
      <c r="D4" s="35"/>
      <c r="E4" s="35"/>
      <c r="F4" s="35"/>
      <c r="G4" s="35"/>
      <c r="H4" s="35"/>
      <c r="I4" s="29" t="s">
        <v>1249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7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7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7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7" ht="30.75" x14ac:dyDescent="0.4">
      <c r="B8" s="35"/>
      <c r="C8" s="35"/>
      <c r="D8" s="10"/>
      <c r="E8" s="389" t="s">
        <v>460</v>
      </c>
      <c r="F8" s="35"/>
      <c r="G8" s="35"/>
      <c r="H8" s="35"/>
      <c r="I8" s="35"/>
      <c r="J8" s="35"/>
      <c r="K8" s="116"/>
      <c r="L8" s="3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ht="30.75" x14ac:dyDescent="0.4">
      <c r="A9" s="10"/>
      <c r="C9" s="35"/>
      <c r="D9" s="2"/>
      <c r="E9" s="376" t="s">
        <v>455</v>
      </c>
      <c r="F9" s="35"/>
      <c r="G9" s="35"/>
      <c r="H9" s="35"/>
      <c r="I9" s="35"/>
      <c r="J9" s="116"/>
      <c r="K9" s="3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7" ht="30.75" x14ac:dyDescent="0.4">
      <c r="A10" s="10"/>
      <c r="C10" s="35"/>
      <c r="D10" s="35"/>
      <c r="E10" s="35"/>
      <c r="F10" s="35"/>
      <c r="G10" s="35"/>
      <c r="H10" s="35"/>
      <c r="I10" s="35"/>
      <c r="J10" s="116"/>
      <c r="K10" s="3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7" ht="30.75" x14ac:dyDescent="0.4">
      <c r="A11" s="10"/>
      <c r="C11" s="35"/>
      <c r="D11" s="35"/>
      <c r="E11" s="35"/>
      <c r="F11" s="35"/>
      <c r="G11" s="35"/>
      <c r="H11" s="35"/>
      <c r="I11" s="35"/>
      <c r="J11" s="116"/>
      <c r="K11" s="3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7" ht="30.75" x14ac:dyDescent="0.4">
      <c r="A12" s="10"/>
      <c r="C12" s="35"/>
      <c r="D12" s="35"/>
      <c r="F12" s="35"/>
      <c r="G12" s="35"/>
      <c r="H12" s="35"/>
      <c r="I12" s="35"/>
      <c r="J12" s="116"/>
      <c r="K12" s="3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7" ht="33" x14ac:dyDescent="0.55000000000000004">
      <c r="A13" s="10"/>
      <c r="C13" s="35"/>
      <c r="D13" s="35"/>
      <c r="E13" s="314" t="s">
        <v>456</v>
      </c>
      <c r="F13" s="35"/>
      <c r="G13" s="35"/>
      <c r="H13" s="35"/>
      <c r="I13" s="35"/>
      <c r="J13" s="116"/>
      <c r="K13" s="3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7" ht="30.75" x14ac:dyDescent="0.4">
      <c r="A14" s="10"/>
      <c r="C14" s="35"/>
      <c r="D14" s="35"/>
      <c r="E14" s="35"/>
      <c r="F14" s="35"/>
      <c r="G14" s="35"/>
      <c r="H14" s="35"/>
      <c r="I14" s="35"/>
      <c r="J14" s="116"/>
      <c r="K14" s="3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7" ht="30.75" x14ac:dyDescent="0.4">
      <c r="A15" s="10"/>
      <c r="B15" s="47"/>
      <c r="C15" s="47"/>
      <c r="D15" s="47"/>
      <c r="E15" s="47"/>
      <c r="F15" s="47"/>
      <c r="G15" s="47"/>
      <c r="H15" s="47"/>
      <c r="I15" s="47"/>
      <c r="J15" s="116"/>
      <c r="K15" s="3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7" ht="30.75" x14ac:dyDescent="0.4">
      <c r="A16" s="10"/>
      <c r="B16" s="25"/>
      <c r="C16" s="25"/>
      <c r="D16" s="25"/>
      <c r="E16" s="25"/>
      <c r="F16" s="25"/>
      <c r="G16" s="25"/>
      <c r="H16" s="25"/>
      <c r="I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30.75" x14ac:dyDescent="0.4">
      <c r="A17" s="10"/>
      <c r="B17" s="25"/>
      <c r="C17" s="25"/>
      <c r="D17" s="25"/>
      <c r="E17" s="389" t="s">
        <v>457</v>
      </c>
      <c r="F17" s="25"/>
      <c r="G17" s="25"/>
      <c r="H17" s="25"/>
      <c r="I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30.75" x14ac:dyDescent="0.4">
      <c r="A18" s="10"/>
      <c r="B18" s="25"/>
      <c r="C18" s="25"/>
      <c r="D18" s="25"/>
      <c r="E18" s="389" t="s">
        <v>458</v>
      </c>
      <c r="F18" s="25"/>
      <c r="G18" s="25"/>
      <c r="H18" s="25"/>
      <c r="I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30.75" x14ac:dyDescent="0.4">
      <c r="A19" s="10"/>
      <c r="B19" s="25"/>
      <c r="C19" s="25"/>
      <c r="D19" s="25"/>
      <c r="E19" s="25"/>
      <c r="F19" s="25"/>
      <c r="G19" s="25"/>
      <c r="H19" s="25"/>
      <c r="I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30.75" x14ac:dyDescent="0.4">
      <c r="A20" s="10"/>
      <c r="B20" s="25"/>
      <c r="C20" s="25"/>
      <c r="D20" s="25"/>
      <c r="E20" s="25"/>
      <c r="F20" s="25"/>
      <c r="G20" s="25"/>
      <c r="H20" s="25"/>
      <c r="I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33" x14ac:dyDescent="0.55000000000000004">
      <c r="A21" s="10"/>
      <c r="B21" s="25"/>
      <c r="C21" s="25"/>
      <c r="D21" s="25"/>
      <c r="E21" s="314" t="s">
        <v>459</v>
      </c>
      <c r="F21" s="25"/>
      <c r="G21" s="25"/>
      <c r="H21" s="25"/>
      <c r="I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30.75" x14ac:dyDescent="0.4">
      <c r="A22" s="10"/>
      <c r="B22" s="25"/>
      <c r="C22" s="25"/>
      <c r="D22" s="25"/>
      <c r="E22" s="25"/>
      <c r="F22" s="25"/>
      <c r="G22" s="25"/>
      <c r="H22" s="25"/>
      <c r="I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x14ac:dyDescent="0.3">
      <c r="I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x14ac:dyDescent="0.3">
      <c r="B24" s="47"/>
      <c r="C24" s="47"/>
      <c r="D24" s="47"/>
      <c r="E24" s="47"/>
      <c r="F24" s="47"/>
      <c r="G24" s="47"/>
      <c r="H24" s="47"/>
      <c r="I24" s="47"/>
      <c r="J24" s="212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x14ac:dyDescent="0.3">
      <c r="J25" s="214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x14ac:dyDescent="0.3">
      <c r="I26" s="91" t="s">
        <v>1261</v>
      </c>
      <c r="J26" s="214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x14ac:dyDescent="0.3">
      <c r="I27" s="49" t="s">
        <v>1249</v>
      </c>
      <c r="J27" s="3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x14ac:dyDescent="0.3">
      <c r="I28" s="49" t="s">
        <v>1250</v>
      </c>
      <c r="J28" s="30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x14ac:dyDescent="0.3">
      <c r="I29" s="517" t="s">
        <v>1251</v>
      </c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x14ac:dyDescent="0.3">
      <c r="I30" s="518" t="s">
        <v>1252</v>
      </c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x14ac:dyDescent="0.3"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x14ac:dyDescent="0.3"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1:26" x14ac:dyDescent="0.3"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1:26" x14ac:dyDescent="0.3"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1:26" x14ac:dyDescent="0.3"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1:26" x14ac:dyDescent="0.3"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1:26" x14ac:dyDescent="0.3"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1:26" x14ac:dyDescent="0.3"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1:26" x14ac:dyDescent="0.3"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1:26" x14ac:dyDescent="0.3"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1:26" x14ac:dyDescent="0.3"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1:26" x14ac:dyDescent="0.3"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1:26" x14ac:dyDescent="0.3"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1:26" x14ac:dyDescent="0.3"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1:26" x14ac:dyDescent="0.3"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1:26" x14ac:dyDescent="0.3"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1:26" x14ac:dyDescent="0.3"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1:26" x14ac:dyDescent="0.3"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1:26" x14ac:dyDescent="0.3"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1:26" x14ac:dyDescent="0.3"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1:26" x14ac:dyDescent="0.3"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1:26" x14ac:dyDescent="0.3">
      <c r="K52" s="25"/>
    </row>
    <row r="53" spans="11:26" x14ac:dyDescent="0.3">
      <c r="K53" s="25"/>
    </row>
    <row r="54" spans="11:26" x14ac:dyDescent="0.3">
      <c r="K54" s="25"/>
    </row>
    <row r="55" spans="11:26" x14ac:dyDescent="0.3">
      <c r="K55" s="25"/>
    </row>
    <row r="56" spans="11:26" x14ac:dyDescent="0.3">
      <c r="K56" s="25"/>
    </row>
    <row r="57" spans="11:26" x14ac:dyDescent="0.3">
      <c r="K57" s="25"/>
    </row>
    <row r="58" spans="11:26" x14ac:dyDescent="0.3">
      <c r="K58" s="25"/>
    </row>
    <row r="59" spans="11:26" x14ac:dyDescent="0.3">
      <c r="K59" s="25"/>
    </row>
    <row r="60" spans="11:26" x14ac:dyDescent="0.3">
      <c r="K60" s="25"/>
    </row>
    <row r="61" spans="11:26" x14ac:dyDescent="0.3">
      <c r="K61" s="25"/>
    </row>
  </sheetData>
  <sheetProtection algorithmName="SHA-512" hashValue="NidKhJyOngVHkm0l/XeARIUy1o79sLfa9L7Er3v8RjJPvDxOMQtdrgCyr9QBaLQa7QrWrXOL7wPUfkTSqcTDzQ==" saltValue="5b1VTO4OiMk6tzp+cUzCC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26:I30" name="Диапазон1_1"/>
  </protectedRanges>
  <hyperlinks>
    <hyperlink ref="I2" r:id="rId1" display="www.optimaservis.su"/>
    <hyperlink ref="I3" r:id="rId2" display="info@optimaservis.su"/>
    <hyperlink ref="I29" r:id="rId3"/>
    <hyperlink ref="I30" r:id="rId4"/>
  </hyperlinks>
  <pageMargins left="0.7" right="0.7" top="0.75" bottom="0.75" header="0.3" footer="0.3"/>
  <pageSetup paperSize="9" scale="78" fitToHeight="0" orientation="portrait" r:id="rId5"/>
  <drawing r:id="rId6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Z158"/>
  <sheetViews>
    <sheetView showGridLines="0" workbookViewId="0">
      <selection activeCell="G8" sqref="G8"/>
    </sheetView>
  </sheetViews>
  <sheetFormatPr defaultRowHeight="15" x14ac:dyDescent="0.25"/>
  <cols>
    <col min="7" max="7" width="11.85546875" customWidth="1"/>
    <col min="8" max="8" width="11.7109375" customWidth="1"/>
    <col min="9" max="9" width="18.5703125" customWidth="1"/>
  </cols>
  <sheetData>
    <row r="1" spans="1:26" s="316" customFormat="1" ht="16.5" x14ac:dyDescent="0.3">
      <c r="A1" s="34"/>
      <c r="C1" s="35"/>
      <c r="D1" s="35"/>
      <c r="E1" s="35"/>
      <c r="F1" s="35"/>
      <c r="G1" s="35"/>
      <c r="H1" s="35"/>
      <c r="I1" s="29" t="s">
        <v>1246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C4" s="35"/>
      <c r="D4" s="35"/>
      <c r="E4" s="35"/>
      <c r="F4" s="35"/>
      <c r="G4" s="35"/>
      <c r="H4" s="35"/>
      <c r="I4" s="29" t="s">
        <v>1249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1" x14ac:dyDescent="0.35">
      <c r="A8" s="511" t="s">
        <v>973</v>
      </c>
    </row>
    <row r="10" spans="1:26" ht="15.75" x14ac:dyDescent="0.25">
      <c r="D10" s="499" t="s">
        <v>974</v>
      </c>
    </row>
    <row r="12" spans="1:26" x14ac:dyDescent="0.25">
      <c r="D12" s="510" t="s">
        <v>975</v>
      </c>
    </row>
    <row r="13" spans="1:26" ht="16.5" x14ac:dyDescent="0.3">
      <c r="D13" s="510" t="s">
        <v>976</v>
      </c>
      <c r="I13" s="266">
        <v>7593</v>
      </c>
    </row>
    <row r="18" spans="4:9" s="315" customFormat="1" ht="15.75" x14ac:dyDescent="0.25">
      <c r="D18" s="499" t="s">
        <v>977</v>
      </c>
    </row>
    <row r="19" spans="4:9" s="315" customFormat="1" x14ac:dyDescent="0.25"/>
    <row r="20" spans="4:9" s="315" customFormat="1" x14ac:dyDescent="0.25">
      <c r="D20" s="510" t="s">
        <v>975</v>
      </c>
    </row>
    <row r="21" spans="4:9" s="315" customFormat="1" ht="16.5" x14ac:dyDescent="0.3">
      <c r="D21" s="510" t="s">
        <v>976</v>
      </c>
      <c r="I21" s="266">
        <v>18174</v>
      </c>
    </row>
    <row r="22" spans="4:9" s="315" customFormat="1" x14ac:dyDescent="0.25"/>
    <row r="23" spans="4:9" s="315" customFormat="1" x14ac:dyDescent="0.25"/>
    <row r="24" spans="4:9" s="315" customFormat="1" x14ac:dyDescent="0.25"/>
    <row r="26" spans="4:9" s="315" customFormat="1" ht="15.75" x14ac:dyDescent="0.25">
      <c r="D26" s="499" t="s">
        <v>978</v>
      </c>
    </row>
    <row r="27" spans="4:9" s="315" customFormat="1" x14ac:dyDescent="0.25"/>
    <row r="28" spans="4:9" s="315" customFormat="1" x14ac:dyDescent="0.25">
      <c r="D28" s="510" t="s">
        <v>975</v>
      </c>
    </row>
    <row r="29" spans="4:9" s="315" customFormat="1" ht="16.5" x14ac:dyDescent="0.3">
      <c r="D29" s="510" t="s">
        <v>976</v>
      </c>
      <c r="I29" s="266">
        <v>15493</v>
      </c>
    </row>
    <row r="30" spans="4:9" s="315" customFormat="1" x14ac:dyDescent="0.25"/>
    <row r="31" spans="4:9" s="315" customFormat="1" x14ac:dyDescent="0.25"/>
    <row r="32" spans="4:9" s="315" customFormat="1" x14ac:dyDescent="0.25"/>
    <row r="34" spans="4:9" s="315" customFormat="1" ht="15.75" x14ac:dyDescent="0.25">
      <c r="D34" s="499" t="s">
        <v>979</v>
      </c>
    </row>
    <row r="35" spans="4:9" s="315" customFormat="1" x14ac:dyDescent="0.25"/>
    <row r="36" spans="4:9" s="315" customFormat="1" x14ac:dyDescent="0.25">
      <c r="D36" s="510" t="s">
        <v>975</v>
      </c>
    </row>
    <row r="37" spans="4:9" s="315" customFormat="1" ht="16.5" x14ac:dyDescent="0.3">
      <c r="D37" s="510" t="s">
        <v>976</v>
      </c>
      <c r="I37" s="266">
        <v>9510</v>
      </c>
    </row>
    <row r="38" spans="4:9" s="315" customFormat="1" x14ac:dyDescent="0.25"/>
    <row r="39" spans="4:9" s="315" customFormat="1" x14ac:dyDescent="0.25"/>
    <row r="40" spans="4:9" s="315" customFormat="1" x14ac:dyDescent="0.25"/>
    <row r="41" spans="4:9" s="315" customFormat="1" ht="15.75" x14ac:dyDescent="0.25">
      <c r="D41" s="499" t="s">
        <v>980</v>
      </c>
    </row>
    <row r="42" spans="4:9" s="315" customFormat="1" x14ac:dyDescent="0.25"/>
    <row r="43" spans="4:9" s="315" customFormat="1" x14ac:dyDescent="0.25">
      <c r="D43" s="510" t="s">
        <v>975</v>
      </c>
    </row>
    <row r="44" spans="4:9" s="315" customFormat="1" ht="16.5" x14ac:dyDescent="0.3">
      <c r="D44" s="510" t="s">
        <v>976</v>
      </c>
      <c r="I44" s="266">
        <v>18715</v>
      </c>
    </row>
    <row r="45" spans="4:9" s="315" customFormat="1" x14ac:dyDescent="0.25"/>
    <row r="46" spans="4:9" s="315" customFormat="1" x14ac:dyDescent="0.25"/>
    <row r="47" spans="4:9" s="315" customFormat="1" x14ac:dyDescent="0.25"/>
    <row r="49" spans="1:9" ht="21" x14ac:dyDescent="0.35">
      <c r="A49" s="511" t="s">
        <v>981</v>
      </c>
    </row>
    <row r="50" spans="1:9" s="315" customFormat="1" ht="21" x14ac:dyDescent="0.35">
      <c r="A50" s="511"/>
    </row>
    <row r="51" spans="1:9" s="315" customFormat="1" ht="15.75" x14ac:dyDescent="0.25">
      <c r="D51" s="499" t="s">
        <v>982</v>
      </c>
    </row>
    <row r="52" spans="1:9" s="315" customFormat="1" x14ac:dyDescent="0.25">
      <c r="D52" s="510" t="s">
        <v>986</v>
      </c>
    </row>
    <row r="53" spans="1:9" s="315" customFormat="1" ht="16.5" x14ac:dyDescent="0.3">
      <c r="D53" s="510" t="s">
        <v>983</v>
      </c>
      <c r="I53" s="266">
        <v>15340</v>
      </c>
    </row>
    <row r="54" spans="1:9" s="315" customFormat="1" x14ac:dyDescent="0.25">
      <c r="D54" s="510" t="s">
        <v>984</v>
      </c>
    </row>
    <row r="55" spans="1:9" s="315" customFormat="1" x14ac:dyDescent="0.25"/>
    <row r="56" spans="1:9" s="315" customFormat="1" x14ac:dyDescent="0.25"/>
    <row r="57" spans="1:9" s="315" customFormat="1" x14ac:dyDescent="0.25"/>
    <row r="58" spans="1:9" s="315" customFormat="1" ht="15.75" x14ac:dyDescent="0.25">
      <c r="D58" s="499" t="s">
        <v>985</v>
      </c>
    </row>
    <row r="59" spans="1:9" s="315" customFormat="1" x14ac:dyDescent="0.25">
      <c r="D59" s="510" t="s">
        <v>986</v>
      </c>
    </row>
    <row r="60" spans="1:9" s="315" customFormat="1" ht="16.5" x14ac:dyDescent="0.3">
      <c r="D60" s="510" t="s">
        <v>983</v>
      </c>
      <c r="I60" s="266">
        <v>20774</v>
      </c>
    </row>
    <row r="61" spans="1:9" s="315" customFormat="1" x14ac:dyDescent="0.25">
      <c r="D61" s="510" t="s">
        <v>984</v>
      </c>
    </row>
    <row r="62" spans="1:9" s="315" customFormat="1" x14ac:dyDescent="0.25"/>
    <row r="63" spans="1:9" s="315" customFormat="1" x14ac:dyDescent="0.25"/>
    <row r="65" spans="4:9" s="315" customFormat="1" x14ac:dyDescent="0.25"/>
    <row r="66" spans="4:9" s="315" customFormat="1" x14ac:dyDescent="0.25"/>
    <row r="67" spans="4:9" s="315" customFormat="1" ht="15.75" x14ac:dyDescent="0.25">
      <c r="D67" s="499" t="s">
        <v>987</v>
      </c>
    </row>
    <row r="68" spans="4:9" s="315" customFormat="1" x14ac:dyDescent="0.25">
      <c r="D68" s="510" t="s">
        <v>988</v>
      </c>
    </row>
    <row r="69" spans="4:9" s="315" customFormat="1" ht="16.5" x14ac:dyDescent="0.3">
      <c r="D69" s="510" t="s">
        <v>983</v>
      </c>
      <c r="I69" s="266">
        <v>15340</v>
      </c>
    </row>
    <row r="70" spans="4:9" s="315" customFormat="1" x14ac:dyDescent="0.25">
      <c r="D70" s="510" t="s">
        <v>984</v>
      </c>
    </row>
    <row r="71" spans="4:9" s="315" customFormat="1" x14ac:dyDescent="0.25"/>
    <row r="72" spans="4:9" s="315" customFormat="1" x14ac:dyDescent="0.25"/>
    <row r="74" spans="4:9" s="315" customFormat="1" x14ac:dyDescent="0.25"/>
    <row r="75" spans="4:9" s="315" customFormat="1" ht="15.75" x14ac:dyDescent="0.25">
      <c r="D75" s="499" t="s">
        <v>989</v>
      </c>
    </row>
    <row r="76" spans="4:9" s="315" customFormat="1" x14ac:dyDescent="0.25">
      <c r="D76" s="510" t="s">
        <v>988</v>
      </c>
    </row>
    <row r="77" spans="4:9" s="315" customFormat="1" ht="16.5" x14ac:dyDescent="0.3">
      <c r="D77" s="510" t="s">
        <v>983</v>
      </c>
      <c r="I77" s="266">
        <v>15340</v>
      </c>
    </row>
    <row r="78" spans="4:9" s="315" customFormat="1" x14ac:dyDescent="0.25">
      <c r="D78" s="510" t="s">
        <v>984</v>
      </c>
    </row>
    <row r="79" spans="4:9" s="315" customFormat="1" x14ac:dyDescent="0.25"/>
    <row r="82" spans="4:9" s="315" customFormat="1" x14ac:dyDescent="0.25"/>
    <row r="83" spans="4:9" s="315" customFormat="1" ht="15.75" x14ac:dyDescent="0.25">
      <c r="D83" s="499" t="s">
        <v>990</v>
      </c>
    </row>
    <row r="84" spans="4:9" s="315" customFormat="1" x14ac:dyDescent="0.25">
      <c r="D84" s="510"/>
    </row>
    <row r="85" spans="4:9" s="315" customFormat="1" ht="16.5" x14ac:dyDescent="0.3">
      <c r="D85" s="510" t="s">
        <v>991</v>
      </c>
      <c r="I85" s="266">
        <v>20605</v>
      </c>
    </row>
    <row r="86" spans="4:9" s="315" customFormat="1" x14ac:dyDescent="0.25">
      <c r="D86" s="510" t="s">
        <v>992</v>
      </c>
    </row>
    <row r="87" spans="4:9" s="315" customFormat="1" x14ac:dyDescent="0.25"/>
    <row r="88" spans="4:9" s="315" customFormat="1" x14ac:dyDescent="0.25"/>
    <row r="90" spans="4:9" s="315" customFormat="1" x14ac:dyDescent="0.25"/>
    <row r="91" spans="4:9" s="315" customFormat="1" ht="15.75" x14ac:dyDescent="0.25">
      <c r="D91" s="499" t="s">
        <v>993</v>
      </c>
    </row>
    <row r="92" spans="4:9" s="315" customFormat="1" x14ac:dyDescent="0.25">
      <c r="D92" s="510"/>
    </row>
    <row r="93" spans="4:9" s="315" customFormat="1" ht="16.5" x14ac:dyDescent="0.3">
      <c r="D93" s="510" t="s">
        <v>994</v>
      </c>
      <c r="I93" s="266">
        <v>25792</v>
      </c>
    </row>
    <row r="94" spans="4:9" s="315" customFormat="1" x14ac:dyDescent="0.25">
      <c r="D94" s="510" t="s">
        <v>995</v>
      </c>
    </row>
    <row r="95" spans="4:9" s="315" customFormat="1" x14ac:dyDescent="0.25"/>
    <row r="96" spans="4:9" s="315" customFormat="1" x14ac:dyDescent="0.25"/>
    <row r="98" spans="4:9" s="315" customFormat="1" x14ac:dyDescent="0.25"/>
    <row r="99" spans="4:9" s="315" customFormat="1" ht="15.75" x14ac:dyDescent="0.25">
      <c r="D99" s="499" t="s">
        <v>996</v>
      </c>
    </row>
    <row r="100" spans="4:9" s="315" customFormat="1" x14ac:dyDescent="0.25">
      <c r="D100" s="510"/>
    </row>
    <row r="101" spans="4:9" s="315" customFormat="1" ht="16.5" x14ac:dyDescent="0.3">
      <c r="D101" s="510" t="s">
        <v>997</v>
      </c>
      <c r="I101" s="266">
        <v>16567</v>
      </c>
    </row>
    <row r="102" spans="4:9" s="315" customFormat="1" x14ac:dyDescent="0.25">
      <c r="D102" s="510" t="s">
        <v>984</v>
      </c>
    </row>
    <row r="103" spans="4:9" s="315" customFormat="1" x14ac:dyDescent="0.25"/>
    <row r="107" spans="4:9" s="315" customFormat="1" ht="15.75" x14ac:dyDescent="0.25">
      <c r="D107" s="499" t="s">
        <v>998</v>
      </c>
    </row>
    <row r="108" spans="4:9" s="315" customFormat="1" x14ac:dyDescent="0.25">
      <c r="D108" s="510"/>
    </row>
    <row r="109" spans="4:9" s="315" customFormat="1" ht="16.5" x14ac:dyDescent="0.3">
      <c r="D109" s="510" t="s">
        <v>997</v>
      </c>
      <c r="I109" s="266">
        <v>22490</v>
      </c>
    </row>
    <row r="110" spans="4:9" s="315" customFormat="1" x14ac:dyDescent="0.25">
      <c r="D110" s="510" t="s">
        <v>984</v>
      </c>
    </row>
    <row r="111" spans="4:9" s="315" customFormat="1" x14ac:dyDescent="0.25"/>
    <row r="112" spans="4:9" s="315" customFormat="1" x14ac:dyDescent="0.25"/>
    <row r="115" spans="1:26" s="315" customFormat="1" ht="15.75" x14ac:dyDescent="0.25">
      <c r="D115" s="499" t="s">
        <v>999</v>
      </c>
    </row>
    <row r="116" spans="1:26" s="315" customFormat="1" x14ac:dyDescent="0.25">
      <c r="D116" s="510"/>
    </row>
    <row r="117" spans="1:26" s="315" customFormat="1" ht="16.5" x14ac:dyDescent="0.3">
      <c r="D117" s="510" t="s">
        <v>1000</v>
      </c>
      <c r="I117" s="266">
        <v>22490</v>
      </c>
    </row>
    <row r="118" spans="1:26" s="315" customFormat="1" x14ac:dyDescent="0.25">
      <c r="D118" s="510" t="s">
        <v>992</v>
      </c>
    </row>
    <row r="119" spans="1:26" s="315" customFormat="1" x14ac:dyDescent="0.25"/>
    <row r="120" spans="1:26" s="315" customFormat="1" x14ac:dyDescent="0.25"/>
    <row r="122" spans="1:26" s="316" customFormat="1" ht="21" x14ac:dyDescent="0.35">
      <c r="A122" s="511" t="s">
        <v>1001</v>
      </c>
      <c r="B122" s="25"/>
      <c r="C122" s="25"/>
      <c r="D122" s="25"/>
      <c r="E122" s="25"/>
      <c r="F122" s="25"/>
      <c r="G122" s="25"/>
      <c r="H122" s="25"/>
      <c r="I122" s="25"/>
      <c r="J122" s="212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s="316" customFormat="1" ht="16.5" x14ac:dyDescent="0.3">
      <c r="J123" s="214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s="315" customFormat="1" x14ac:dyDescent="0.25"/>
    <row r="125" spans="1:26" s="315" customFormat="1" ht="15.75" x14ac:dyDescent="0.25">
      <c r="D125" s="499" t="s">
        <v>1002</v>
      </c>
    </row>
    <row r="126" spans="1:26" s="315" customFormat="1" x14ac:dyDescent="0.25">
      <c r="D126" s="510"/>
    </row>
    <row r="127" spans="1:26" s="315" customFormat="1" ht="16.5" x14ac:dyDescent="0.3">
      <c r="D127" s="510"/>
      <c r="I127" s="512" t="s">
        <v>141</v>
      </c>
    </row>
    <row r="128" spans="1:26" s="315" customFormat="1" x14ac:dyDescent="0.25">
      <c r="D128" s="510"/>
    </row>
    <row r="129" spans="4:9" s="315" customFormat="1" x14ac:dyDescent="0.25"/>
    <row r="130" spans="4:9" s="315" customFormat="1" x14ac:dyDescent="0.25"/>
    <row r="131" spans="4:9" s="315" customFormat="1" x14ac:dyDescent="0.25"/>
    <row r="132" spans="4:9" s="315" customFormat="1" ht="15.75" x14ac:dyDescent="0.25">
      <c r="D132" s="499" t="s">
        <v>1003</v>
      </c>
    </row>
    <row r="133" spans="4:9" s="315" customFormat="1" x14ac:dyDescent="0.25">
      <c r="D133" s="510"/>
    </row>
    <row r="134" spans="4:9" s="315" customFormat="1" ht="16.5" x14ac:dyDescent="0.3">
      <c r="D134" s="510"/>
      <c r="I134" s="512" t="s">
        <v>141</v>
      </c>
    </row>
    <row r="135" spans="4:9" s="315" customFormat="1" x14ac:dyDescent="0.25">
      <c r="D135" s="510"/>
    </row>
    <row r="136" spans="4:9" s="315" customFormat="1" x14ac:dyDescent="0.25"/>
    <row r="138" spans="4:9" s="315" customFormat="1" x14ac:dyDescent="0.25"/>
    <row r="139" spans="4:9" s="315" customFormat="1" ht="15.75" x14ac:dyDescent="0.25">
      <c r="D139" s="499" t="s">
        <v>1004</v>
      </c>
    </row>
    <row r="140" spans="4:9" s="315" customFormat="1" x14ac:dyDescent="0.25">
      <c r="D140" s="510"/>
    </row>
    <row r="141" spans="4:9" s="315" customFormat="1" ht="16.5" x14ac:dyDescent="0.3">
      <c r="D141" s="510"/>
      <c r="I141" s="512" t="s">
        <v>141</v>
      </c>
    </row>
    <row r="142" spans="4:9" s="315" customFormat="1" x14ac:dyDescent="0.25">
      <c r="D142" s="510"/>
    </row>
    <row r="143" spans="4:9" s="315" customFormat="1" x14ac:dyDescent="0.25"/>
    <row r="145" spans="2:26" s="315" customFormat="1" x14ac:dyDescent="0.25"/>
    <row r="146" spans="2:26" s="315" customFormat="1" ht="15.75" x14ac:dyDescent="0.25">
      <c r="D146" s="499" t="s">
        <v>1005</v>
      </c>
    </row>
    <row r="147" spans="2:26" s="315" customFormat="1" x14ac:dyDescent="0.25">
      <c r="D147" s="510"/>
    </row>
    <row r="148" spans="2:26" s="315" customFormat="1" ht="16.5" x14ac:dyDescent="0.3">
      <c r="D148" s="510"/>
      <c r="I148" s="512" t="s">
        <v>141</v>
      </c>
    </row>
    <row r="149" spans="2:26" s="315" customFormat="1" x14ac:dyDescent="0.25">
      <c r="D149" s="510"/>
    </row>
    <row r="150" spans="2:26" s="315" customFormat="1" x14ac:dyDescent="0.25"/>
    <row r="152" spans="2:26" s="316" customFormat="1" ht="16.5" x14ac:dyDescent="0.3">
      <c r="B152" s="47"/>
      <c r="C152" s="47"/>
      <c r="D152" s="47"/>
      <c r="E152" s="47"/>
      <c r="F152" s="47"/>
      <c r="G152" s="47"/>
      <c r="H152" s="47"/>
      <c r="I152" s="47"/>
      <c r="J152" s="212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s="316" customFormat="1" ht="16.5" x14ac:dyDescent="0.3">
      <c r="J153" s="214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s="316" customFormat="1" ht="16.5" x14ac:dyDescent="0.3">
      <c r="I154" s="91" t="s">
        <v>1261</v>
      </c>
      <c r="J154" s="214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s="316" customFormat="1" ht="16.5" x14ac:dyDescent="0.3">
      <c r="I155" s="49" t="s">
        <v>1249</v>
      </c>
      <c r="J155" s="30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s="316" customFormat="1" ht="16.5" x14ac:dyDescent="0.3">
      <c r="I156" s="49" t="s">
        <v>1250</v>
      </c>
      <c r="J156" s="30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s="316" customFormat="1" ht="16.5" x14ac:dyDescent="0.3">
      <c r="I157" s="517" t="s">
        <v>1251</v>
      </c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s="316" customFormat="1" ht="16.5" x14ac:dyDescent="0.3">
      <c r="I158" s="518" t="s">
        <v>1252</v>
      </c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</sheetData>
  <sheetProtection algorithmName="SHA-512" hashValue="kIUt5Q9Y3F5nahXK6z9JualQ7Of0CCkstG55zRELj0iNeu9XeovU7EgQzNBcdeF6PvpfupZSMubD8Gn44cLgIg==" saltValue="PnY3LhypTT6Apr922CoZS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154:I158" name="Диапазон1_1"/>
  </protectedRanges>
  <hyperlinks>
    <hyperlink ref="I2" r:id="rId1" display="www.optimaservis.su"/>
    <hyperlink ref="I3" r:id="rId2" display="info@optimaservis.su"/>
    <hyperlink ref="I157" r:id="rId3"/>
    <hyperlink ref="I158" r:id="rId4"/>
  </hyperlinks>
  <pageMargins left="0.7" right="0.7" top="0.75" bottom="0.75" header="0.3" footer="0.3"/>
  <drawing r:id="rId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Z76"/>
  <sheetViews>
    <sheetView showGridLines="0" workbookViewId="0">
      <selection activeCell="F13" sqref="F13"/>
    </sheetView>
  </sheetViews>
  <sheetFormatPr defaultRowHeight="15" x14ac:dyDescent="0.25"/>
  <cols>
    <col min="8" max="8" width="17.5703125" customWidth="1"/>
    <col min="9" max="9" width="15.42578125" customWidth="1"/>
  </cols>
  <sheetData>
    <row r="1" spans="1:26" s="316" customFormat="1" ht="16.5" x14ac:dyDescent="0.3">
      <c r="A1" s="34"/>
      <c r="C1" s="35"/>
      <c r="D1" s="35"/>
      <c r="E1" s="35"/>
      <c r="F1" s="35"/>
      <c r="G1" s="35"/>
      <c r="H1" s="35"/>
      <c r="I1" s="29" t="s">
        <v>1253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C4" s="35"/>
      <c r="D4" s="35"/>
      <c r="E4" s="35"/>
      <c r="F4" s="35"/>
      <c r="G4" s="35"/>
      <c r="H4" s="35"/>
      <c r="I4" s="29" t="s">
        <v>1249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1" x14ac:dyDescent="0.25">
      <c r="A8" s="509" t="s">
        <v>1009</v>
      </c>
    </row>
    <row r="11" spans="1:26" x14ac:dyDescent="0.25">
      <c r="D11" s="503" t="s">
        <v>1010</v>
      </c>
    </row>
    <row r="13" spans="1:26" ht="16.5" x14ac:dyDescent="0.3">
      <c r="D13" t="s">
        <v>1011</v>
      </c>
      <c r="I13" s="266">
        <v>700</v>
      </c>
    </row>
    <row r="14" spans="1:26" x14ac:dyDescent="0.25">
      <c r="D14" t="s">
        <v>1012</v>
      </c>
    </row>
    <row r="18" spans="4:9" s="315" customFormat="1" x14ac:dyDescent="0.25">
      <c r="D18" s="503" t="s">
        <v>1013</v>
      </c>
    </row>
    <row r="19" spans="4:9" s="315" customFormat="1" x14ac:dyDescent="0.25"/>
    <row r="20" spans="4:9" s="315" customFormat="1" ht="16.5" x14ac:dyDescent="0.3">
      <c r="D20" s="315" t="s">
        <v>1014</v>
      </c>
      <c r="I20" s="266">
        <v>990</v>
      </c>
    </row>
    <row r="21" spans="4:9" s="315" customFormat="1" x14ac:dyDescent="0.25"/>
    <row r="22" spans="4:9" s="315" customFormat="1" x14ac:dyDescent="0.25"/>
    <row r="24" spans="4:9" s="315" customFormat="1" x14ac:dyDescent="0.25"/>
    <row r="25" spans="4:9" s="315" customFormat="1" x14ac:dyDescent="0.25">
      <c r="D25" s="503" t="s">
        <v>1015</v>
      </c>
    </row>
    <row r="26" spans="4:9" s="315" customFormat="1" x14ac:dyDescent="0.25"/>
    <row r="27" spans="4:9" s="315" customFormat="1" ht="16.5" x14ac:dyDescent="0.3">
      <c r="D27" s="315" t="s">
        <v>1016</v>
      </c>
      <c r="I27" s="266">
        <v>2500</v>
      </c>
    </row>
    <row r="28" spans="4:9" s="315" customFormat="1" x14ac:dyDescent="0.25"/>
    <row r="29" spans="4:9" s="315" customFormat="1" x14ac:dyDescent="0.25"/>
    <row r="31" spans="4:9" s="315" customFormat="1" x14ac:dyDescent="0.25"/>
    <row r="32" spans="4:9" s="315" customFormat="1" x14ac:dyDescent="0.25">
      <c r="D32" s="503" t="s">
        <v>1017</v>
      </c>
    </row>
    <row r="33" spans="4:9" s="315" customFormat="1" x14ac:dyDescent="0.25"/>
    <row r="34" spans="4:9" s="315" customFormat="1" ht="16.5" x14ac:dyDescent="0.3">
      <c r="D34" s="315" t="s">
        <v>1018</v>
      </c>
      <c r="I34" s="266">
        <v>950</v>
      </c>
    </row>
    <row r="35" spans="4:9" s="315" customFormat="1" x14ac:dyDescent="0.25"/>
    <row r="36" spans="4:9" s="315" customFormat="1" x14ac:dyDescent="0.25"/>
    <row r="37" spans="4:9" s="315" customFormat="1" x14ac:dyDescent="0.25"/>
    <row r="38" spans="4:9" s="315" customFormat="1" x14ac:dyDescent="0.25">
      <c r="D38" s="503" t="s">
        <v>1019</v>
      </c>
    </row>
    <row r="39" spans="4:9" s="315" customFormat="1" x14ac:dyDescent="0.25"/>
    <row r="40" spans="4:9" s="315" customFormat="1" ht="16.5" x14ac:dyDescent="0.3">
      <c r="D40" s="315" t="s">
        <v>1020</v>
      </c>
      <c r="I40" s="266">
        <v>1490</v>
      </c>
    </row>
    <row r="41" spans="4:9" s="315" customFormat="1" x14ac:dyDescent="0.25"/>
    <row r="42" spans="4:9" s="315" customFormat="1" x14ac:dyDescent="0.25"/>
    <row r="44" spans="4:9" s="315" customFormat="1" x14ac:dyDescent="0.25"/>
    <row r="45" spans="4:9" s="315" customFormat="1" x14ac:dyDescent="0.25">
      <c r="D45" s="503" t="s">
        <v>1021</v>
      </c>
    </row>
    <row r="46" spans="4:9" s="315" customFormat="1" x14ac:dyDescent="0.25"/>
    <row r="47" spans="4:9" s="315" customFormat="1" ht="16.5" x14ac:dyDescent="0.3">
      <c r="D47" s="315" t="s">
        <v>1022</v>
      </c>
      <c r="I47" s="266">
        <v>750</v>
      </c>
    </row>
    <row r="48" spans="4:9" s="315" customFormat="1" x14ac:dyDescent="0.25"/>
    <row r="50" spans="4:9" s="315" customFormat="1" x14ac:dyDescent="0.25"/>
    <row r="51" spans="4:9" s="315" customFormat="1" x14ac:dyDescent="0.25">
      <c r="D51" s="503" t="s">
        <v>1021</v>
      </c>
    </row>
    <row r="52" spans="4:9" s="315" customFormat="1" x14ac:dyDescent="0.25"/>
    <row r="53" spans="4:9" s="315" customFormat="1" ht="16.5" x14ac:dyDescent="0.3">
      <c r="D53" s="315" t="s">
        <v>1022</v>
      </c>
      <c r="I53" s="266">
        <v>800</v>
      </c>
    </row>
    <row r="54" spans="4:9" s="315" customFormat="1" x14ac:dyDescent="0.25"/>
    <row r="56" spans="4:9" s="315" customFormat="1" x14ac:dyDescent="0.25"/>
    <row r="57" spans="4:9" s="315" customFormat="1" x14ac:dyDescent="0.25">
      <c r="D57" s="503" t="s">
        <v>1023</v>
      </c>
    </row>
    <row r="58" spans="4:9" s="315" customFormat="1" x14ac:dyDescent="0.25"/>
    <row r="59" spans="4:9" s="315" customFormat="1" ht="16.5" x14ac:dyDescent="0.3">
      <c r="D59" s="315" t="s">
        <v>1024</v>
      </c>
      <c r="I59" s="266">
        <v>845</v>
      </c>
    </row>
    <row r="60" spans="4:9" s="315" customFormat="1" x14ac:dyDescent="0.25">
      <c r="D60" s="315" t="s">
        <v>1025</v>
      </c>
    </row>
    <row r="61" spans="4:9" s="315" customFormat="1" x14ac:dyDescent="0.25"/>
    <row r="63" spans="4:9" s="315" customFormat="1" x14ac:dyDescent="0.25"/>
    <row r="64" spans="4:9" s="315" customFormat="1" x14ac:dyDescent="0.25">
      <c r="D64" s="503" t="s">
        <v>627</v>
      </c>
    </row>
    <row r="65" spans="2:26" s="315" customFormat="1" x14ac:dyDescent="0.25"/>
    <row r="66" spans="2:26" s="315" customFormat="1" ht="16.5" x14ac:dyDescent="0.3">
      <c r="D66" t="s">
        <v>630</v>
      </c>
      <c r="I66" s="266">
        <v>700</v>
      </c>
    </row>
    <row r="67" spans="2:26" s="315" customFormat="1" x14ac:dyDescent="0.25">
      <c r="D67" t="s">
        <v>628</v>
      </c>
    </row>
    <row r="68" spans="2:26" s="315" customFormat="1" x14ac:dyDescent="0.25"/>
    <row r="70" spans="2:26" s="316" customFormat="1" ht="16.5" x14ac:dyDescent="0.3">
      <c r="B70" s="47"/>
      <c r="C70" s="47"/>
      <c r="D70" s="47"/>
      <c r="E70" s="47"/>
      <c r="F70" s="47"/>
      <c r="G70" s="47"/>
      <c r="H70" s="47"/>
      <c r="I70" s="47"/>
      <c r="J70" s="212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s="316" customFormat="1" ht="16.5" x14ac:dyDescent="0.3">
      <c r="J71" s="214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s="316" customFormat="1" ht="16.5" x14ac:dyDescent="0.3">
      <c r="I72" s="91" t="s">
        <v>1261</v>
      </c>
      <c r="J72" s="214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s="316" customFormat="1" ht="16.5" x14ac:dyDescent="0.3">
      <c r="I73" s="49" t="s">
        <v>1249</v>
      </c>
      <c r="J73" s="30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s="316" customFormat="1" ht="16.5" x14ac:dyDescent="0.3">
      <c r="I74" s="49" t="s">
        <v>1250</v>
      </c>
      <c r="J74" s="30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s="316" customFormat="1" ht="16.5" x14ac:dyDescent="0.3">
      <c r="I75" s="517" t="s">
        <v>1251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s="316" customFormat="1" ht="16.5" x14ac:dyDescent="0.3">
      <c r="I76" s="518" t="s">
        <v>1252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</sheetData>
  <sheetProtection algorithmName="SHA-512" hashValue="xnXw4Vhf7PM1LbiN3C0fRc2gOaD91LnBl6MJDoUEJkBFNWb6lMn/fion5VLzkoHuYbPsKm3ATWexkvNNDBOzsg==" saltValue="8Eu/D9LoJzOiARJrWcNrD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72:I76" name="Диапазон1_1"/>
  </protectedRanges>
  <hyperlinks>
    <hyperlink ref="I2" r:id="rId1" display="www.optimaservis.su"/>
    <hyperlink ref="I3" r:id="rId2" display="info@optimaservis.su"/>
    <hyperlink ref="I75" r:id="rId3"/>
    <hyperlink ref="I76" r:id="rId4"/>
  </hyperlinks>
  <pageMargins left="0.7" right="0.7" top="0.75" bottom="0.75" header="0.3" footer="0.3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L76"/>
  <sheetViews>
    <sheetView showGridLines="0" workbookViewId="0">
      <selection activeCell="E7" sqref="E7"/>
    </sheetView>
  </sheetViews>
  <sheetFormatPr defaultRowHeight="16.5" x14ac:dyDescent="0.3"/>
  <cols>
    <col min="1" max="1" width="9.140625" style="15"/>
    <col min="2" max="2" width="20.140625" style="15" customWidth="1"/>
    <col min="3" max="8" width="9.140625" style="15"/>
    <col min="9" max="9" width="5.5703125" style="15" customWidth="1"/>
    <col min="10" max="10" width="2" style="15" customWidth="1"/>
    <col min="11" max="11" width="13.5703125" style="95" bestFit="1" customWidth="1"/>
    <col min="12" max="16384" width="9.140625" style="15"/>
  </cols>
  <sheetData>
    <row r="1" spans="1:11" x14ac:dyDescent="0.3">
      <c r="K1" s="29" t="s">
        <v>1246</v>
      </c>
    </row>
    <row r="2" spans="1:11" x14ac:dyDescent="0.3">
      <c r="K2" s="378" t="s">
        <v>1247</v>
      </c>
    </row>
    <row r="3" spans="1:11" x14ac:dyDescent="0.3">
      <c r="K3" s="379" t="s">
        <v>1248</v>
      </c>
    </row>
    <row r="4" spans="1:11" x14ac:dyDescent="0.3">
      <c r="K4" s="29" t="s">
        <v>1249</v>
      </c>
    </row>
    <row r="7" spans="1:11" ht="49.5" customHeight="1" x14ac:dyDescent="0.6">
      <c r="A7" s="382" t="s">
        <v>27</v>
      </c>
      <c r="J7" s="60"/>
      <c r="K7" s="77"/>
    </row>
    <row r="8" spans="1:11" ht="19.5" customHeight="1" x14ac:dyDescent="0.6">
      <c r="A8" s="17"/>
      <c r="J8" s="60"/>
      <c r="K8" s="107"/>
    </row>
    <row r="9" spans="1:11" ht="9" customHeight="1" x14ac:dyDescent="0.3">
      <c r="J9" s="106"/>
      <c r="K9" s="15"/>
    </row>
    <row r="10" spans="1:11" ht="18.75" customHeight="1" x14ac:dyDescent="0.3">
      <c r="C10" s="115" t="s">
        <v>29</v>
      </c>
      <c r="D10" s="64"/>
      <c r="E10" s="64"/>
      <c r="F10" s="64"/>
      <c r="G10" s="64"/>
      <c r="H10" s="64"/>
      <c r="I10" s="64"/>
      <c r="J10" s="64"/>
      <c r="K10" s="116" t="s">
        <v>92</v>
      </c>
    </row>
    <row r="11" spans="1:11" ht="17.25" customHeight="1" x14ac:dyDescent="0.3">
      <c r="C11" s="115" t="s">
        <v>28</v>
      </c>
      <c r="D11" s="64"/>
      <c r="E11" s="64"/>
      <c r="F11" s="64"/>
      <c r="G11" s="64"/>
      <c r="H11" s="64"/>
      <c r="I11" s="64"/>
      <c r="J11" s="64"/>
      <c r="K11" s="116"/>
    </row>
    <row r="12" spans="1:11" x14ac:dyDescent="0.3">
      <c r="C12" s="578" t="s">
        <v>241</v>
      </c>
      <c r="D12" s="579"/>
      <c r="E12" s="579"/>
      <c r="F12" s="579"/>
      <c r="G12" s="579"/>
      <c r="H12" s="579"/>
      <c r="I12" s="64"/>
      <c r="J12" s="64"/>
      <c r="K12" s="116"/>
    </row>
    <row r="13" spans="1:11" x14ac:dyDescent="0.3">
      <c r="C13" s="579"/>
      <c r="D13" s="579"/>
      <c r="E13" s="579"/>
      <c r="F13" s="579"/>
      <c r="G13" s="579"/>
      <c r="H13" s="579"/>
      <c r="I13" s="64"/>
      <c r="J13" s="64"/>
      <c r="K13" s="254">
        <v>25900</v>
      </c>
    </row>
    <row r="14" spans="1:11" x14ac:dyDescent="0.3">
      <c r="C14" s="579"/>
      <c r="D14" s="579"/>
      <c r="E14" s="579"/>
      <c r="F14" s="579"/>
      <c r="G14" s="579"/>
      <c r="H14" s="579"/>
      <c r="I14" s="64"/>
      <c r="J14" s="64"/>
      <c r="K14" s="254"/>
    </row>
    <row r="15" spans="1:11" x14ac:dyDescent="0.3">
      <c r="C15" s="579"/>
      <c r="D15" s="579"/>
      <c r="E15" s="579"/>
      <c r="F15" s="579"/>
      <c r="G15" s="579"/>
      <c r="H15" s="579"/>
      <c r="I15" s="64"/>
      <c r="J15" s="64"/>
      <c r="K15" s="254"/>
    </row>
    <row r="16" spans="1:11" ht="33" customHeight="1" x14ac:dyDescent="0.3">
      <c r="C16" s="579"/>
      <c r="D16" s="579"/>
      <c r="E16" s="579"/>
      <c r="F16" s="579"/>
      <c r="G16" s="579"/>
      <c r="H16" s="579"/>
      <c r="I16" s="64"/>
      <c r="J16" s="64"/>
      <c r="K16" s="254"/>
    </row>
    <row r="17" spans="3:11" x14ac:dyDescent="0.3">
      <c r="C17" s="64"/>
      <c r="D17" s="64"/>
      <c r="E17" s="64"/>
      <c r="F17" s="64"/>
      <c r="G17" s="64"/>
      <c r="H17" s="64"/>
      <c r="I17" s="64"/>
      <c r="J17" s="64"/>
      <c r="K17" s="254"/>
    </row>
    <row r="18" spans="3:11" ht="43.5" customHeight="1" x14ac:dyDescent="0.3">
      <c r="C18" s="115" t="s">
        <v>30</v>
      </c>
      <c r="D18" s="64"/>
      <c r="E18" s="64"/>
      <c r="F18" s="64"/>
      <c r="G18" s="64"/>
      <c r="H18" s="64"/>
      <c r="I18" s="64"/>
      <c r="J18" s="64"/>
      <c r="K18" s="254"/>
    </row>
    <row r="19" spans="3:11" x14ac:dyDescent="0.3">
      <c r="C19" s="64" t="s">
        <v>247</v>
      </c>
      <c r="D19" s="64"/>
      <c r="E19" s="64"/>
      <c r="F19" s="64"/>
      <c r="G19" s="64"/>
      <c r="H19" s="64"/>
      <c r="I19" s="64"/>
      <c r="J19" s="64"/>
      <c r="K19" s="254"/>
    </row>
    <row r="20" spans="3:11" ht="26.25" customHeight="1" x14ac:dyDescent="0.3">
      <c r="C20" s="64" t="s">
        <v>242</v>
      </c>
      <c r="D20" s="64"/>
      <c r="E20" s="64"/>
      <c r="F20" s="64"/>
      <c r="G20" s="64"/>
      <c r="H20" s="64"/>
      <c r="I20" s="64"/>
      <c r="J20" s="64"/>
      <c r="K20" s="254"/>
    </row>
    <row r="21" spans="3:11" x14ac:dyDescent="0.3">
      <c r="C21" s="64" t="s">
        <v>249</v>
      </c>
      <c r="D21" s="64"/>
      <c r="E21" s="64"/>
      <c r="F21" s="64"/>
      <c r="G21" s="64"/>
      <c r="H21" s="64"/>
      <c r="I21" s="64"/>
      <c r="J21" s="64"/>
      <c r="K21" s="254">
        <v>159000</v>
      </c>
    </row>
    <row r="22" spans="3:11" ht="41.25" customHeight="1" x14ac:dyDescent="0.3">
      <c r="C22" s="580" t="s">
        <v>31</v>
      </c>
      <c r="D22" s="580"/>
      <c r="E22" s="580"/>
      <c r="F22" s="580"/>
      <c r="G22" s="580"/>
      <c r="H22" s="580"/>
      <c r="I22" s="580"/>
      <c r="J22" s="64"/>
      <c r="K22" s="254"/>
    </row>
    <row r="23" spans="3:11" ht="24.75" customHeight="1" x14ac:dyDescent="0.3">
      <c r="C23" s="64"/>
      <c r="D23" s="64"/>
      <c r="E23" s="64"/>
      <c r="F23" s="64"/>
      <c r="G23" s="64"/>
      <c r="H23" s="64"/>
      <c r="I23" s="64"/>
      <c r="J23" s="64"/>
      <c r="K23" s="254"/>
    </row>
    <row r="24" spans="3:11" ht="26.25" customHeight="1" x14ac:dyDescent="0.3">
      <c r="C24" s="64"/>
      <c r="D24" s="64"/>
      <c r="E24" s="64"/>
      <c r="F24" s="64"/>
      <c r="G24" s="64"/>
      <c r="H24" s="64"/>
      <c r="I24" s="64"/>
      <c r="J24" s="64"/>
      <c r="K24" s="254"/>
    </row>
    <row r="25" spans="3:11" ht="24" customHeight="1" x14ac:dyDescent="0.3">
      <c r="C25" s="115" t="s">
        <v>240</v>
      </c>
      <c r="D25" s="64"/>
      <c r="E25" s="64"/>
      <c r="F25" s="64"/>
      <c r="G25" s="64"/>
      <c r="H25" s="64"/>
      <c r="I25" s="64"/>
      <c r="J25" s="64"/>
      <c r="K25" s="254"/>
    </row>
    <row r="26" spans="3:11" ht="31.5" customHeight="1" x14ac:dyDescent="0.3">
      <c r="C26" s="117" t="s">
        <v>248</v>
      </c>
      <c r="D26" s="64"/>
      <c r="E26" s="64"/>
      <c r="F26" s="64"/>
      <c r="G26" s="64"/>
      <c r="H26" s="64"/>
      <c r="I26" s="64"/>
      <c r="J26" s="64"/>
      <c r="K26" s="254"/>
    </row>
    <row r="27" spans="3:11" ht="33" customHeight="1" x14ac:dyDescent="0.3">
      <c r="C27" s="581" t="s">
        <v>244</v>
      </c>
      <c r="D27" s="581"/>
      <c r="E27" s="581"/>
      <c r="F27" s="581"/>
      <c r="G27" s="581"/>
      <c r="H27" s="581"/>
      <c r="I27" s="64"/>
      <c r="J27" s="64"/>
      <c r="K27" s="254"/>
    </row>
    <row r="28" spans="3:11" ht="29.25" customHeight="1" x14ac:dyDescent="0.3">
      <c r="C28" s="581" t="s">
        <v>243</v>
      </c>
      <c r="D28" s="581"/>
      <c r="E28" s="581"/>
      <c r="F28" s="581"/>
      <c r="G28" s="581"/>
      <c r="H28" s="581"/>
      <c r="I28" s="64"/>
      <c r="J28" s="64"/>
      <c r="K28" s="254">
        <v>249000</v>
      </c>
    </row>
    <row r="29" spans="3:11" x14ac:dyDescent="0.3">
      <c r="C29" s="64" t="s">
        <v>249</v>
      </c>
      <c r="D29" s="64"/>
      <c r="E29" s="64"/>
      <c r="F29" s="64"/>
      <c r="G29" s="64"/>
      <c r="H29" s="64"/>
      <c r="I29" s="64"/>
      <c r="J29" s="64"/>
      <c r="K29" s="254"/>
    </row>
    <row r="30" spans="3:11" ht="16.5" customHeight="1" x14ac:dyDescent="0.3">
      <c r="C30" s="580" t="s">
        <v>32</v>
      </c>
      <c r="D30" s="580"/>
      <c r="E30" s="580"/>
      <c r="F30" s="580"/>
      <c r="G30" s="580"/>
      <c r="H30" s="580"/>
      <c r="I30" s="580"/>
      <c r="J30" s="64"/>
      <c r="K30" s="254"/>
    </row>
    <row r="31" spans="3:11" x14ac:dyDescent="0.3">
      <c r="C31" s="580"/>
      <c r="D31" s="580"/>
      <c r="E31" s="580"/>
      <c r="F31" s="580"/>
      <c r="G31" s="580"/>
      <c r="H31" s="580"/>
      <c r="I31" s="580"/>
      <c r="J31" s="64"/>
      <c r="K31" s="254"/>
    </row>
    <row r="32" spans="3:11" ht="12" customHeight="1" x14ac:dyDescent="0.3">
      <c r="C32" s="580"/>
      <c r="D32" s="580"/>
      <c r="E32" s="580"/>
      <c r="F32" s="580"/>
      <c r="G32" s="580"/>
      <c r="H32" s="580"/>
      <c r="I32" s="580"/>
      <c r="J32" s="64"/>
      <c r="K32" s="254"/>
    </row>
    <row r="33" spans="3:11" ht="18.75" customHeight="1" x14ac:dyDescent="0.3">
      <c r="C33" s="115" t="s">
        <v>187</v>
      </c>
      <c r="D33" s="64"/>
      <c r="E33" s="64"/>
      <c r="F33" s="64"/>
      <c r="G33" s="64"/>
      <c r="H33" s="64"/>
      <c r="I33" s="64"/>
      <c r="J33" s="64"/>
      <c r="K33" s="254"/>
    </row>
    <row r="34" spans="3:11" ht="31.5" customHeight="1" x14ac:dyDescent="0.3">
      <c r="C34" s="117" t="s">
        <v>248</v>
      </c>
      <c r="D34" s="64"/>
      <c r="E34" s="64"/>
      <c r="F34" s="64"/>
      <c r="G34" s="64"/>
      <c r="H34" s="64"/>
      <c r="I34" s="64"/>
      <c r="J34" s="64"/>
      <c r="K34" s="254"/>
    </row>
    <row r="35" spans="3:11" ht="32.25" customHeight="1" x14ac:dyDescent="0.3">
      <c r="C35" s="581" t="s">
        <v>245</v>
      </c>
      <c r="D35" s="581"/>
      <c r="E35" s="581"/>
      <c r="F35" s="581"/>
      <c r="G35" s="581"/>
      <c r="H35" s="581"/>
      <c r="I35" s="64"/>
      <c r="J35" s="64"/>
      <c r="K35" s="254"/>
    </row>
    <row r="36" spans="3:11" ht="30" customHeight="1" x14ac:dyDescent="0.3">
      <c r="C36" s="581" t="s">
        <v>246</v>
      </c>
      <c r="D36" s="581"/>
      <c r="E36" s="581"/>
      <c r="F36" s="581"/>
      <c r="G36" s="581"/>
      <c r="H36" s="581"/>
      <c r="I36" s="64"/>
      <c r="J36" s="64"/>
      <c r="K36" s="254">
        <v>269000</v>
      </c>
    </row>
    <row r="37" spans="3:11" x14ac:dyDescent="0.3">
      <c r="C37" s="64" t="s">
        <v>249</v>
      </c>
      <c r="D37" s="64"/>
      <c r="E37" s="64"/>
      <c r="F37" s="64"/>
      <c r="G37" s="64"/>
      <c r="H37" s="64"/>
      <c r="I37" s="64"/>
      <c r="J37" s="64"/>
      <c r="K37" s="116"/>
    </row>
    <row r="38" spans="3:11" ht="16.5" customHeight="1" x14ac:dyDescent="0.3">
      <c r="C38" s="580" t="s">
        <v>32</v>
      </c>
      <c r="D38" s="580"/>
      <c r="E38" s="580"/>
      <c r="F38" s="580"/>
      <c r="G38" s="580"/>
      <c r="H38" s="580"/>
      <c r="I38" s="580"/>
      <c r="J38" s="64"/>
      <c r="K38" s="116"/>
    </row>
    <row r="39" spans="3:11" x14ac:dyDescent="0.3">
      <c r="C39" s="580"/>
      <c r="D39" s="580"/>
      <c r="E39" s="580"/>
      <c r="F39" s="580"/>
      <c r="G39" s="580"/>
      <c r="H39" s="580"/>
      <c r="I39" s="580"/>
      <c r="J39" s="64"/>
      <c r="K39" s="116"/>
    </row>
    <row r="40" spans="3:11" x14ac:dyDescent="0.3">
      <c r="C40" s="580"/>
      <c r="D40" s="580"/>
      <c r="E40" s="580"/>
      <c r="F40" s="580"/>
      <c r="G40" s="580"/>
      <c r="H40" s="580"/>
      <c r="I40" s="580"/>
      <c r="J40" s="64"/>
      <c r="K40" s="116"/>
    </row>
    <row r="41" spans="3:11" s="316" customFormat="1" x14ac:dyDescent="0.3">
      <c r="C41" s="480"/>
      <c r="D41" s="480"/>
      <c r="E41" s="480"/>
      <c r="F41" s="480"/>
      <c r="G41" s="480"/>
      <c r="H41" s="480"/>
      <c r="I41" s="480"/>
      <c r="J41" s="64"/>
      <c r="K41" s="116"/>
    </row>
    <row r="42" spans="3:11" s="316" customFormat="1" ht="18.75" customHeight="1" x14ac:dyDescent="0.3">
      <c r="C42" s="480"/>
      <c r="D42" s="480"/>
      <c r="E42" s="480"/>
      <c r="F42" s="480"/>
      <c r="G42" s="480"/>
      <c r="H42" s="480"/>
      <c r="I42" s="480"/>
      <c r="J42" s="64"/>
      <c r="K42" s="116"/>
    </row>
    <row r="43" spans="3:11" s="316" customFormat="1" ht="16.5" customHeight="1" x14ac:dyDescent="0.3">
      <c r="C43" s="495" t="s">
        <v>726</v>
      </c>
      <c r="D43" s="496"/>
      <c r="E43" s="480"/>
      <c r="F43" s="480"/>
      <c r="G43" s="480"/>
      <c r="H43" s="480"/>
      <c r="I43" s="480"/>
      <c r="J43" s="64"/>
      <c r="K43" s="116"/>
    </row>
    <row r="44" spans="3:11" s="316" customFormat="1" ht="18.75" customHeight="1" x14ac:dyDescent="0.3">
      <c r="C44" s="497" t="s">
        <v>874</v>
      </c>
      <c r="D44" s="480"/>
      <c r="E44" s="480"/>
      <c r="F44" s="480"/>
      <c r="G44" s="480"/>
      <c r="H44" s="480"/>
      <c r="I44" s="480"/>
      <c r="J44" s="64"/>
      <c r="K44" s="116"/>
    </row>
    <row r="45" spans="3:11" s="316" customFormat="1" ht="15" customHeight="1" x14ac:dyDescent="0.3">
      <c r="C45" s="497" t="s">
        <v>875</v>
      </c>
      <c r="D45" s="480"/>
      <c r="E45" s="480"/>
      <c r="F45" s="480"/>
      <c r="G45" s="480"/>
      <c r="H45" s="480"/>
      <c r="I45" s="480"/>
      <c r="J45" s="64"/>
      <c r="K45" s="254">
        <v>125000</v>
      </c>
    </row>
    <row r="46" spans="3:11" s="316" customFormat="1" ht="16.5" customHeight="1" x14ac:dyDescent="0.3">
      <c r="C46" s="497" t="s">
        <v>876</v>
      </c>
      <c r="D46" s="480"/>
      <c r="E46" s="480"/>
      <c r="F46" s="480"/>
      <c r="G46" s="480"/>
      <c r="H46" s="480"/>
      <c r="I46" s="480"/>
      <c r="J46" s="64"/>
      <c r="K46" s="116"/>
    </row>
    <row r="47" spans="3:11" s="316" customFormat="1" ht="15" customHeight="1" x14ac:dyDescent="0.3">
      <c r="C47" s="480"/>
      <c r="D47" s="480"/>
      <c r="E47" s="480"/>
      <c r="F47" s="480"/>
      <c r="G47" s="480"/>
      <c r="H47" s="480"/>
      <c r="I47" s="480"/>
      <c r="J47" s="64"/>
      <c r="K47" s="116"/>
    </row>
    <row r="48" spans="3:11" s="316" customFormat="1" ht="14.25" customHeight="1" x14ac:dyDescent="0.3">
      <c r="C48" s="480"/>
      <c r="D48" s="480"/>
      <c r="E48" s="480"/>
      <c r="F48" s="480"/>
      <c r="G48" s="480"/>
      <c r="H48" s="480"/>
      <c r="I48" s="480"/>
      <c r="J48" s="64"/>
      <c r="K48" s="116"/>
    </row>
    <row r="49" spans="1:12" ht="15.75" customHeight="1" x14ac:dyDescent="0.3">
      <c r="C49" s="64"/>
      <c r="D49" s="64"/>
      <c r="E49" s="64"/>
      <c r="F49" s="64"/>
      <c r="G49" s="64"/>
      <c r="H49" s="64"/>
      <c r="I49" s="64"/>
      <c r="J49" s="64"/>
      <c r="K49" s="116"/>
    </row>
    <row r="50" spans="1:12" s="316" customFormat="1" ht="15.75" customHeight="1" x14ac:dyDescent="0.3">
      <c r="C50" s="64"/>
      <c r="D50" s="64"/>
      <c r="E50" s="64"/>
      <c r="F50" s="64"/>
      <c r="G50" s="64"/>
      <c r="H50" s="64"/>
      <c r="I50" s="64"/>
      <c r="J50" s="64"/>
      <c r="K50" s="116"/>
    </row>
    <row r="51" spans="1:12" s="316" customFormat="1" ht="23.25" customHeight="1" x14ac:dyDescent="0.35">
      <c r="A51" s="494" t="s">
        <v>872</v>
      </c>
      <c r="B51" s="315"/>
      <c r="C51" s="315"/>
      <c r="D51" s="481"/>
      <c r="E51" s="492"/>
      <c r="F51" s="492"/>
      <c r="G51" s="493"/>
      <c r="H51" s="493"/>
      <c r="I51" s="493"/>
      <c r="J51" s="493"/>
      <c r="K51" s="282"/>
      <c r="L51" s="64"/>
    </row>
    <row r="52" spans="1:12" s="316" customFormat="1" ht="109.5" customHeight="1" x14ac:dyDescent="0.3">
      <c r="C52" s="35"/>
      <c r="D52" s="581" t="s">
        <v>865</v>
      </c>
      <c r="E52" s="582"/>
      <c r="F52" s="582"/>
      <c r="G52" s="583" t="s">
        <v>866</v>
      </c>
      <c r="H52" s="583"/>
      <c r="I52" s="583"/>
      <c r="J52" s="583"/>
      <c r="K52" s="282">
        <v>9900</v>
      </c>
      <c r="L52" s="64"/>
    </row>
    <row r="53" spans="1:12" s="316" customFormat="1" ht="109.5" customHeight="1" x14ac:dyDescent="0.3">
      <c r="C53" s="35"/>
      <c r="D53" s="581" t="s">
        <v>867</v>
      </c>
      <c r="E53" s="582"/>
      <c r="F53" s="582"/>
      <c r="G53" s="583" t="s">
        <v>866</v>
      </c>
      <c r="H53" s="583"/>
      <c r="I53" s="583"/>
      <c r="J53" s="583"/>
      <c r="K53" s="282">
        <v>15800</v>
      </c>
      <c r="L53" s="64"/>
    </row>
    <row r="54" spans="1:12" s="316" customFormat="1" ht="108" customHeight="1" x14ac:dyDescent="0.3">
      <c r="D54" s="37"/>
      <c r="E54" s="38" t="s">
        <v>733</v>
      </c>
      <c r="F54" s="205"/>
      <c r="G54" s="205"/>
      <c r="H54" s="205"/>
      <c r="I54" s="205"/>
      <c r="J54" s="205"/>
      <c r="K54" s="281">
        <v>800</v>
      </c>
      <c r="L54" s="206"/>
    </row>
    <row r="55" spans="1:12" s="316" customFormat="1" ht="108" customHeight="1" x14ac:dyDescent="0.3">
      <c r="A55" s="25"/>
      <c r="B55" s="25"/>
      <c r="C55" s="25"/>
      <c r="D55" s="201"/>
      <c r="E55" s="167" t="s">
        <v>864</v>
      </c>
      <c r="F55" s="168"/>
      <c r="G55" s="168"/>
      <c r="H55" s="168"/>
      <c r="I55" s="168"/>
      <c r="J55" s="168"/>
      <c r="K55" s="281">
        <v>1380</v>
      </c>
      <c r="L55" s="206"/>
    </row>
    <row r="56" spans="1:12" s="316" customFormat="1" ht="108" customHeight="1" x14ac:dyDescent="0.3">
      <c r="A56" s="25"/>
      <c r="B56" s="25"/>
      <c r="C56" s="25"/>
      <c r="D56" s="201"/>
      <c r="E56" s="167" t="s">
        <v>870</v>
      </c>
      <c r="F56" s="168"/>
      <c r="G56" s="168"/>
      <c r="H56" s="168"/>
      <c r="I56" s="168"/>
      <c r="J56" s="168"/>
      <c r="K56" s="281">
        <v>4500</v>
      </c>
      <c r="L56" s="206"/>
    </row>
    <row r="57" spans="1:12" s="316" customFormat="1" ht="91.5" customHeight="1" x14ac:dyDescent="0.3">
      <c r="A57" s="25"/>
      <c r="B57" s="25"/>
      <c r="C57" s="25"/>
      <c r="D57" s="201"/>
      <c r="E57" s="168" t="s">
        <v>237</v>
      </c>
      <c r="F57" s="168"/>
      <c r="G57" s="168"/>
      <c r="H57" s="168"/>
      <c r="I57" s="168"/>
      <c r="J57" s="168"/>
      <c r="K57" s="282">
        <v>10500</v>
      </c>
      <c r="L57" s="206"/>
    </row>
    <row r="58" spans="1:12" s="316" customFormat="1" ht="80.25" customHeight="1" x14ac:dyDescent="0.3">
      <c r="D58" s="37"/>
      <c r="E58" s="38" t="s">
        <v>339</v>
      </c>
      <c r="F58" s="35"/>
      <c r="G58" s="35"/>
      <c r="H58" s="35"/>
      <c r="I58" s="35"/>
      <c r="J58" s="35"/>
      <c r="K58" s="281">
        <v>2500</v>
      </c>
      <c r="L58" s="206"/>
    </row>
    <row r="59" spans="1:12" s="316" customFormat="1" ht="87.75" customHeight="1" x14ac:dyDescent="0.3">
      <c r="D59" s="37"/>
      <c r="E59" s="38" t="s">
        <v>340</v>
      </c>
      <c r="F59" s="205"/>
      <c r="G59" s="205"/>
      <c r="H59" s="205"/>
      <c r="I59" s="205"/>
      <c r="J59" s="205"/>
      <c r="K59" s="281">
        <v>4000</v>
      </c>
      <c r="L59" s="206"/>
    </row>
    <row r="60" spans="1:12" s="316" customFormat="1" ht="93" customHeight="1" x14ac:dyDescent="0.3">
      <c r="D60" s="37"/>
      <c r="E60" s="38" t="s">
        <v>734</v>
      </c>
      <c r="F60" s="205"/>
      <c r="G60" s="205"/>
      <c r="H60" s="205"/>
      <c r="I60" s="205"/>
      <c r="J60" s="205"/>
      <c r="K60" s="281">
        <v>6500</v>
      </c>
      <c r="L60" s="206"/>
    </row>
    <row r="61" spans="1:12" s="316" customFormat="1" ht="87" customHeight="1" x14ac:dyDescent="0.3">
      <c r="D61" s="37"/>
      <c r="E61" s="205" t="s">
        <v>343</v>
      </c>
      <c r="F61" s="119"/>
      <c r="G61" s="119"/>
      <c r="H61" s="119"/>
      <c r="I61" s="119"/>
      <c r="J61" s="119"/>
      <c r="K61" s="281">
        <v>3500</v>
      </c>
      <c r="L61" s="206"/>
    </row>
    <row r="62" spans="1:12" s="316" customFormat="1" ht="87.75" customHeight="1" x14ac:dyDescent="0.3">
      <c r="A62" s="25"/>
      <c r="B62" s="25"/>
      <c r="C62" s="25"/>
      <c r="D62" s="201"/>
      <c r="E62" s="205" t="s">
        <v>344</v>
      </c>
      <c r="F62" s="168"/>
      <c r="G62" s="168"/>
      <c r="H62" s="168"/>
      <c r="I62" s="168"/>
      <c r="J62" s="168"/>
      <c r="K62" s="281">
        <v>5500</v>
      </c>
      <c r="L62" s="206"/>
    </row>
    <row r="63" spans="1:12" ht="44.25" customHeight="1" x14ac:dyDescent="0.3">
      <c r="A63" s="576" t="s">
        <v>365</v>
      </c>
      <c r="B63" s="576"/>
      <c r="C63" s="576"/>
      <c r="D63" s="576"/>
      <c r="E63" s="576"/>
      <c r="F63" s="576"/>
      <c r="G63" s="576"/>
      <c r="H63" s="576"/>
      <c r="I63" s="576"/>
      <c r="J63" s="576"/>
      <c r="K63" s="576"/>
    </row>
    <row r="64" spans="1:12" x14ac:dyDescent="0.3">
      <c r="A64" s="577" t="s">
        <v>250</v>
      </c>
      <c r="B64" s="577"/>
      <c r="C64" s="577"/>
      <c r="D64" s="577"/>
      <c r="E64" s="577"/>
      <c r="F64" s="577"/>
      <c r="G64" s="577"/>
      <c r="H64" s="577"/>
      <c r="I64" s="577"/>
      <c r="J64" s="577"/>
      <c r="K64" s="577"/>
    </row>
    <row r="65" spans="3:11" x14ac:dyDescent="0.3">
      <c r="C65" s="119"/>
      <c r="D65" s="119"/>
      <c r="E65" s="119"/>
      <c r="F65" s="119"/>
      <c r="G65" s="119"/>
      <c r="H65" s="119"/>
      <c r="I65" s="119"/>
      <c r="J65" s="35"/>
    </row>
    <row r="66" spans="3:11" x14ac:dyDescent="0.3">
      <c r="C66" s="120"/>
      <c r="D66" s="120"/>
      <c r="E66" s="120"/>
      <c r="F66" s="120"/>
      <c r="G66" s="120"/>
      <c r="H66" s="120"/>
      <c r="I66" s="120"/>
      <c r="J66" s="35"/>
      <c r="K66" s="91" t="s">
        <v>1261</v>
      </c>
    </row>
    <row r="67" spans="3:11" x14ac:dyDescent="0.3">
      <c r="C67" s="121"/>
      <c r="D67" s="121"/>
      <c r="E67" s="121"/>
      <c r="F67" s="121"/>
      <c r="G67" s="121"/>
      <c r="H67" s="121"/>
      <c r="I67" s="121"/>
      <c r="J67" s="64"/>
      <c r="K67" s="49" t="s">
        <v>1249</v>
      </c>
    </row>
    <row r="68" spans="3:11" x14ac:dyDescent="0.3">
      <c r="C68" s="35"/>
      <c r="D68" s="35"/>
      <c r="E68" s="35"/>
      <c r="F68" s="35"/>
      <c r="G68" s="35"/>
      <c r="H68" s="35"/>
      <c r="I68" s="35"/>
      <c r="J68" s="35"/>
      <c r="K68" s="49" t="s">
        <v>1246</v>
      </c>
    </row>
    <row r="69" spans="3:11" x14ac:dyDescent="0.3">
      <c r="C69" s="35"/>
      <c r="D69" s="35"/>
      <c r="E69" s="35"/>
      <c r="F69" s="35"/>
      <c r="G69" s="35"/>
      <c r="H69" s="35"/>
      <c r="I69" s="35"/>
      <c r="J69" s="35"/>
      <c r="K69" s="517" t="s">
        <v>1251</v>
      </c>
    </row>
    <row r="70" spans="3:11" ht="15.75" customHeight="1" x14ac:dyDescent="0.3">
      <c r="C70" s="35"/>
      <c r="D70" s="35"/>
      <c r="E70" s="35"/>
      <c r="F70" s="35"/>
      <c r="G70" s="35"/>
      <c r="H70" s="35"/>
      <c r="I70" s="35"/>
      <c r="J70" s="35"/>
      <c r="K70" s="518" t="s">
        <v>1252</v>
      </c>
    </row>
    <row r="71" spans="3:11" x14ac:dyDescent="0.3">
      <c r="C71" s="35"/>
      <c r="D71" s="35"/>
      <c r="E71" s="35"/>
      <c r="F71" s="35"/>
      <c r="G71" s="35"/>
      <c r="H71" s="35"/>
      <c r="I71" s="35"/>
      <c r="J71" s="35"/>
    </row>
    <row r="74" spans="3:11" ht="30.75" customHeight="1" x14ac:dyDescent="0.3"/>
    <row r="75" spans="3:11" ht="34.5" customHeight="1" x14ac:dyDescent="0.3"/>
    <row r="76" spans="3:11" ht="31.5" customHeight="1" x14ac:dyDescent="0.3"/>
  </sheetData>
  <sheetProtection algorithmName="SHA-512" hashValue="/COUrflD3Dmvo/52TjO4JGSBCihpSZI/5m/6OhbrWRVUF+i6/wZRNSWy5mbC1/M2EyH2vzkkFAu3Fxog/RN2Sg==" saltValue="gxB4GEvBjfqG2x9XDpXXJ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7:J9 K7:K8" name="Диапазон1_1_1"/>
    <protectedRange algorithmName="SHA-512" hashValue="rncuJ4mvkplD5ExV+INgf9V0KIxWvTyFv14aODOuq6e+HiQ8Ldc6kfqJTM/SpokFn6fscxCR7Ffmddbi63fMFw==" saltValue="s/Yt93XzbNN2zTchIf/7tQ==" spinCount="100000" sqref="K66:K70" name="Диапазон1_2"/>
  </protectedRanges>
  <mergeCells count="14">
    <mergeCell ref="A63:K63"/>
    <mergeCell ref="A64:K64"/>
    <mergeCell ref="C12:H16"/>
    <mergeCell ref="C22:I22"/>
    <mergeCell ref="C38:I40"/>
    <mergeCell ref="C30:I32"/>
    <mergeCell ref="C27:H27"/>
    <mergeCell ref="C28:H28"/>
    <mergeCell ref="C35:H35"/>
    <mergeCell ref="C36:H36"/>
    <mergeCell ref="D52:F52"/>
    <mergeCell ref="G52:J52"/>
    <mergeCell ref="D53:F53"/>
    <mergeCell ref="G53:J53"/>
  </mergeCells>
  <hyperlinks>
    <hyperlink ref="A64" r:id="rId1"/>
    <hyperlink ref="K2" r:id="rId2" display="www.optimaservis.su"/>
    <hyperlink ref="K3" r:id="rId3" display="info@optimaservis.su"/>
    <hyperlink ref="K69" r:id="rId4"/>
    <hyperlink ref="K70" r:id="rId5"/>
  </hyperlinks>
  <pageMargins left="0.7" right="0.7" top="0.75" bottom="0.75" header="0.3" footer="0.3"/>
  <pageSetup paperSize="9" scale="83" fitToHeight="0" orientation="portrait" horizontalDpi="300" verticalDpi="0" r:id="rId6"/>
  <drawing r:id="rId7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Z143"/>
  <sheetViews>
    <sheetView showGridLines="0" workbookViewId="0">
      <selection activeCell="G8" sqref="G8"/>
    </sheetView>
  </sheetViews>
  <sheetFormatPr defaultRowHeight="15" x14ac:dyDescent="0.25"/>
  <cols>
    <col min="7" max="7" width="12.85546875" customWidth="1"/>
    <col min="8" max="8" width="14.140625" customWidth="1"/>
    <col min="9" max="9" width="13.28515625" customWidth="1"/>
  </cols>
  <sheetData>
    <row r="1" spans="1:26" s="316" customFormat="1" ht="16.5" x14ac:dyDescent="0.3">
      <c r="A1" s="34"/>
      <c r="C1" s="35"/>
      <c r="D1" s="35"/>
      <c r="E1" s="35"/>
      <c r="F1" s="35"/>
      <c r="G1" s="35"/>
      <c r="H1" s="35"/>
      <c r="I1" s="29" t="s">
        <v>1250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C2" s="35"/>
      <c r="D2" s="35"/>
      <c r="E2" s="35"/>
      <c r="F2" s="35"/>
      <c r="G2" s="35"/>
      <c r="H2" s="35"/>
      <c r="I2" s="378" t="s">
        <v>1247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C3" s="35"/>
      <c r="D3" s="35"/>
      <c r="E3" s="35"/>
      <c r="F3" s="35"/>
      <c r="G3" s="35"/>
      <c r="H3" s="35"/>
      <c r="I3" s="379" t="s">
        <v>1248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C4" s="35"/>
      <c r="D4" s="35"/>
      <c r="E4" s="35"/>
      <c r="F4" s="35"/>
      <c r="G4" s="35"/>
      <c r="H4" s="35"/>
      <c r="I4" s="29" t="s">
        <v>1249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1" x14ac:dyDescent="0.35">
      <c r="A8" s="511" t="s">
        <v>1026</v>
      </c>
    </row>
    <row r="10" spans="1:26" x14ac:dyDescent="0.25">
      <c r="D10" s="503" t="s">
        <v>1027</v>
      </c>
    </row>
    <row r="12" spans="1:26" x14ac:dyDescent="0.25">
      <c r="D12" t="s">
        <v>1028</v>
      </c>
    </row>
    <row r="13" spans="1:26" x14ac:dyDescent="0.25">
      <c r="D13" t="s">
        <v>1029</v>
      </c>
    </row>
    <row r="14" spans="1:26" ht="16.5" x14ac:dyDescent="0.3">
      <c r="D14" t="s">
        <v>1030</v>
      </c>
      <c r="I14" s="266">
        <v>510</v>
      </c>
    </row>
    <row r="15" spans="1:26" ht="16.5" x14ac:dyDescent="0.3">
      <c r="D15" t="s">
        <v>1031</v>
      </c>
      <c r="I15" s="266">
        <v>600</v>
      </c>
    </row>
    <row r="18" spans="4:9" s="315" customFormat="1" x14ac:dyDescent="0.25">
      <c r="D18" s="503" t="s">
        <v>1032</v>
      </c>
    </row>
    <row r="19" spans="4:9" s="315" customFormat="1" x14ac:dyDescent="0.25"/>
    <row r="20" spans="4:9" s="315" customFormat="1" x14ac:dyDescent="0.25">
      <c r="D20" s="315" t="s">
        <v>1028</v>
      </c>
    </row>
    <row r="21" spans="4:9" s="315" customFormat="1" x14ac:dyDescent="0.25">
      <c r="D21" s="315" t="s">
        <v>1029</v>
      </c>
    </row>
    <row r="22" spans="4:9" s="315" customFormat="1" ht="16.5" x14ac:dyDescent="0.3">
      <c r="D22" s="315" t="s">
        <v>1030</v>
      </c>
      <c r="I22" s="266">
        <v>510</v>
      </c>
    </row>
    <row r="23" spans="4:9" s="315" customFormat="1" ht="16.5" x14ac:dyDescent="0.3">
      <c r="D23" s="315" t="s">
        <v>1031</v>
      </c>
      <c r="I23" s="266">
        <v>600</v>
      </c>
    </row>
    <row r="24" spans="4:9" s="315" customFormat="1" x14ac:dyDescent="0.25"/>
    <row r="26" spans="4:9" s="315" customFormat="1" x14ac:dyDescent="0.25"/>
    <row r="27" spans="4:9" s="315" customFormat="1" x14ac:dyDescent="0.25">
      <c r="D27" s="503" t="s">
        <v>1033</v>
      </c>
    </row>
    <row r="28" spans="4:9" s="315" customFormat="1" x14ac:dyDescent="0.25"/>
    <row r="29" spans="4:9" s="315" customFormat="1" x14ac:dyDescent="0.25">
      <c r="D29" s="315" t="s">
        <v>1028</v>
      </c>
    </row>
    <row r="30" spans="4:9" s="315" customFormat="1" x14ac:dyDescent="0.25">
      <c r="D30" s="315" t="s">
        <v>1029</v>
      </c>
    </row>
    <row r="31" spans="4:9" s="315" customFormat="1" ht="16.5" x14ac:dyDescent="0.3">
      <c r="D31" s="315" t="s">
        <v>1030</v>
      </c>
      <c r="I31" s="266">
        <v>510</v>
      </c>
    </row>
    <row r="32" spans="4:9" s="315" customFormat="1" ht="16.5" x14ac:dyDescent="0.3">
      <c r="D32" s="315" t="s">
        <v>1031</v>
      </c>
      <c r="I32" s="266">
        <v>600</v>
      </c>
    </row>
    <row r="33" spans="4:9" s="315" customFormat="1" x14ac:dyDescent="0.25"/>
    <row r="35" spans="4:9" s="315" customFormat="1" x14ac:dyDescent="0.25"/>
    <row r="36" spans="4:9" s="315" customFormat="1" x14ac:dyDescent="0.25">
      <c r="D36" s="503" t="s">
        <v>1034</v>
      </c>
    </row>
    <row r="37" spans="4:9" s="315" customFormat="1" x14ac:dyDescent="0.25"/>
    <row r="38" spans="4:9" s="315" customFormat="1" x14ac:dyDescent="0.25">
      <c r="D38" s="315" t="s">
        <v>1028</v>
      </c>
    </row>
    <row r="39" spans="4:9" s="315" customFormat="1" x14ac:dyDescent="0.25">
      <c r="D39" s="315" t="s">
        <v>1029</v>
      </c>
    </row>
    <row r="40" spans="4:9" s="315" customFormat="1" ht="16.5" x14ac:dyDescent="0.3">
      <c r="D40" s="315" t="s">
        <v>1030</v>
      </c>
      <c r="I40" s="266">
        <v>700</v>
      </c>
    </row>
    <row r="41" spans="4:9" s="315" customFormat="1" ht="16.5" x14ac:dyDescent="0.3">
      <c r="D41" s="315" t="s">
        <v>1031</v>
      </c>
      <c r="I41" s="266">
        <v>790</v>
      </c>
    </row>
    <row r="42" spans="4:9" s="315" customFormat="1" x14ac:dyDescent="0.25"/>
    <row r="44" spans="4:9" s="315" customFormat="1" x14ac:dyDescent="0.25">
      <c r="D44" s="503" t="s">
        <v>1035</v>
      </c>
    </row>
    <row r="45" spans="4:9" s="315" customFormat="1" x14ac:dyDescent="0.25"/>
    <row r="46" spans="4:9" s="315" customFormat="1" x14ac:dyDescent="0.25">
      <c r="D46" s="315" t="s">
        <v>1028</v>
      </c>
    </row>
    <row r="47" spans="4:9" s="315" customFormat="1" x14ac:dyDescent="0.25">
      <c r="D47" s="315" t="s">
        <v>1029</v>
      </c>
    </row>
    <row r="48" spans="4:9" s="315" customFormat="1" ht="16.5" x14ac:dyDescent="0.3">
      <c r="D48" s="315" t="s">
        <v>1030</v>
      </c>
      <c r="I48" s="266">
        <v>700</v>
      </c>
    </row>
    <row r="49" spans="4:9" s="315" customFormat="1" ht="16.5" x14ac:dyDescent="0.3">
      <c r="D49" s="315" t="s">
        <v>1031</v>
      </c>
      <c r="I49" s="266">
        <v>790</v>
      </c>
    </row>
    <row r="52" spans="4:9" s="315" customFormat="1" x14ac:dyDescent="0.25">
      <c r="D52" s="503" t="s">
        <v>1036</v>
      </c>
    </row>
    <row r="53" spans="4:9" s="315" customFormat="1" x14ac:dyDescent="0.25"/>
    <row r="54" spans="4:9" s="315" customFormat="1" x14ac:dyDescent="0.25">
      <c r="D54" s="315" t="s">
        <v>1028</v>
      </c>
    </row>
    <row r="55" spans="4:9" s="315" customFormat="1" x14ac:dyDescent="0.25">
      <c r="D55" s="315" t="s">
        <v>1029</v>
      </c>
    </row>
    <row r="56" spans="4:9" s="315" customFormat="1" ht="16.5" x14ac:dyDescent="0.3">
      <c r="D56" s="315" t="s">
        <v>1030</v>
      </c>
      <c r="I56" s="266">
        <v>700</v>
      </c>
    </row>
    <row r="57" spans="4:9" s="315" customFormat="1" ht="16.5" x14ac:dyDescent="0.3">
      <c r="D57" s="315" t="s">
        <v>1031</v>
      </c>
      <c r="I57" s="266">
        <v>790</v>
      </c>
    </row>
    <row r="60" spans="4:9" s="315" customFormat="1" x14ac:dyDescent="0.25">
      <c r="D60" s="503" t="s">
        <v>1037</v>
      </c>
    </row>
    <row r="61" spans="4:9" s="315" customFormat="1" x14ac:dyDescent="0.25"/>
    <row r="62" spans="4:9" s="315" customFormat="1" x14ac:dyDescent="0.25">
      <c r="D62" s="315" t="s">
        <v>1028</v>
      </c>
    </row>
    <row r="63" spans="4:9" s="315" customFormat="1" x14ac:dyDescent="0.25">
      <c r="D63" s="315" t="s">
        <v>1029</v>
      </c>
    </row>
    <row r="64" spans="4:9" s="315" customFormat="1" ht="16.5" x14ac:dyDescent="0.3">
      <c r="D64" s="315" t="s">
        <v>1030</v>
      </c>
      <c r="I64" s="266">
        <v>700</v>
      </c>
    </row>
    <row r="65" spans="4:9" s="315" customFormat="1" ht="16.5" x14ac:dyDescent="0.3">
      <c r="D65" s="315" t="s">
        <v>1031</v>
      </c>
      <c r="I65" s="266">
        <v>790</v>
      </c>
    </row>
    <row r="66" spans="4:9" s="315" customFormat="1" x14ac:dyDescent="0.25"/>
    <row r="68" spans="4:9" s="315" customFormat="1" x14ac:dyDescent="0.25">
      <c r="D68" s="503" t="s">
        <v>1038</v>
      </c>
    </row>
    <row r="69" spans="4:9" s="315" customFormat="1" x14ac:dyDescent="0.25"/>
    <row r="70" spans="4:9" s="315" customFormat="1" x14ac:dyDescent="0.25">
      <c r="D70" s="315" t="s">
        <v>1028</v>
      </c>
    </row>
    <row r="71" spans="4:9" s="315" customFormat="1" x14ac:dyDescent="0.25">
      <c r="D71" s="315" t="s">
        <v>1029</v>
      </c>
    </row>
    <row r="72" spans="4:9" s="315" customFormat="1" ht="16.5" x14ac:dyDescent="0.3">
      <c r="D72" s="315" t="s">
        <v>1030</v>
      </c>
      <c r="I72" s="266">
        <v>700</v>
      </c>
    </row>
    <row r="73" spans="4:9" s="315" customFormat="1" ht="16.5" x14ac:dyDescent="0.3">
      <c r="D73" s="315" t="s">
        <v>1031</v>
      </c>
      <c r="I73" s="266">
        <v>790</v>
      </c>
    </row>
    <row r="74" spans="4:9" s="315" customFormat="1" x14ac:dyDescent="0.25"/>
    <row r="77" spans="4:9" s="315" customFormat="1" x14ac:dyDescent="0.25">
      <c r="D77" s="503" t="s">
        <v>1039</v>
      </c>
    </row>
    <row r="78" spans="4:9" s="315" customFormat="1" x14ac:dyDescent="0.25"/>
    <row r="79" spans="4:9" s="315" customFormat="1" x14ac:dyDescent="0.25">
      <c r="D79" s="315" t="s">
        <v>1028</v>
      </c>
    </row>
    <row r="80" spans="4:9" s="315" customFormat="1" x14ac:dyDescent="0.25">
      <c r="D80" s="315" t="s">
        <v>1029</v>
      </c>
    </row>
    <row r="81" spans="4:9" s="315" customFormat="1" ht="16.5" x14ac:dyDescent="0.3">
      <c r="D81" s="315" t="s">
        <v>1030</v>
      </c>
      <c r="I81" s="266">
        <v>540</v>
      </c>
    </row>
    <row r="82" spans="4:9" s="315" customFormat="1" ht="16.5" x14ac:dyDescent="0.3">
      <c r="D82" s="315" t="s">
        <v>1031</v>
      </c>
      <c r="I82" s="266">
        <v>630</v>
      </c>
    </row>
    <row r="83" spans="4:9" s="315" customFormat="1" x14ac:dyDescent="0.25"/>
    <row r="86" spans="4:9" s="315" customFormat="1" x14ac:dyDescent="0.25">
      <c r="D86" s="503" t="s">
        <v>1040</v>
      </c>
    </row>
    <row r="87" spans="4:9" s="315" customFormat="1" x14ac:dyDescent="0.25"/>
    <row r="88" spans="4:9" s="315" customFormat="1" x14ac:dyDescent="0.25">
      <c r="D88" s="315" t="s">
        <v>1028</v>
      </c>
    </row>
    <row r="89" spans="4:9" s="315" customFormat="1" x14ac:dyDescent="0.25">
      <c r="D89" s="315" t="s">
        <v>1029</v>
      </c>
    </row>
    <row r="90" spans="4:9" s="315" customFormat="1" ht="16.5" x14ac:dyDescent="0.3">
      <c r="D90" s="315" t="s">
        <v>1030</v>
      </c>
      <c r="I90" s="266">
        <v>600</v>
      </c>
    </row>
    <row r="91" spans="4:9" s="315" customFormat="1" ht="16.5" x14ac:dyDescent="0.3">
      <c r="D91" s="315" t="s">
        <v>1031</v>
      </c>
      <c r="I91" s="266">
        <v>690</v>
      </c>
    </row>
    <row r="92" spans="4:9" s="315" customFormat="1" x14ac:dyDescent="0.25"/>
    <row r="95" spans="4:9" s="315" customFormat="1" x14ac:dyDescent="0.25">
      <c r="D95" s="503" t="s">
        <v>1041</v>
      </c>
    </row>
    <row r="96" spans="4:9" s="315" customFormat="1" x14ac:dyDescent="0.25"/>
    <row r="97" spans="4:9" s="315" customFormat="1" x14ac:dyDescent="0.25">
      <c r="D97" s="315" t="s">
        <v>1028</v>
      </c>
    </row>
    <row r="98" spans="4:9" s="315" customFormat="1" x14ac:dyDescent="0.25">
      <c r="D98" s="315" t="s">
        <v>1029</v>
      </c>
    </row>
    <row r="99" spans="4:9" s="315" customFormat="1" ht="16.5" x14ac:dyDescent="0.3">
      <c r="D99" s="315" t="s">
        <v>1030</v>
      </c>
      <c r="I99" s="266">
        <v>600</v>
      </c>
    </row>
    <row r="100" spans="4:9" s="315" customFormat="1" ht="16.5" x14ac:dyDescent="0.3">
      <c r="D100" s="315" t="s">
        <v>1031</v>
      </c>
      <c r="I100" s="266">
        <v>690</v>
      </c>
    </row>
    <row r="101" spans="4:9" s="315" customFormat="1" x14ac:dyDescent="0.25"/>
    <row r="102" spans="4:9" s="315" customFormat="1" x14ac:dyDescent="0.25"/>
    <row r="104" spans="4:9" s="315" customFormat="1" x14ac:dyDescent="0.25">
      <c r="D104" s="503" t="s">
        <v>1042</v>
      </c>
    </row>
    <row r="105" spans="4:9" s="315" customFormat="1" x14ac:dyDescent="0.25"/>
    <row r="106" spans="4:9" s="315" customFormat="1" x14ac:dyDescent="0.25">
      <c r="D106" s="315" t="s">
        <v>1028</v>
      </c>
    </row>
    <row r="107" spans="4:9" s="315" customFormat="1" x14ac:dyDescent="0.25">
      <c r="D107" s="315" t="s">
        <v>1029</v>
      </c>
    </row>
    <row r="108" spans="4:9" s="315" customFormat="1" ht="16.5" x14ac:dyDescent="0.3">
      <c r="D108" s="315" t="s">
        <v>1030</v>
      </c>
      <c r="I108" s="266">
        <v>510</v>
      </c>
    </row>
    <row r="109" spans="4:9" s="315" customFormat="1" ht="16.5" x14ac:dyDescent="0.3">
      <c r="D109" s="315" t="s">
        <v>1031</v>
      </c>
      <c r="I109" s="266">
        <v>600</v>
      </c>
    </row>
    <row r="110" spans="4:9" s="315" customFormat="1" x14ac:dyDescent="0.25"/>
    <row r="112" spans="4:9" s="315" customFormat="1" x14ac:dyDescent="0.25">
      <c r="D112" s="503" t="s">
        <v>1043</v>
      </c>
    </row>
    <row r="113" spans="4:9" s="315" customFormat="1" x14ac:dyDescent="0.25"/>
    <row r="114" spans="4:9" s="315" customFormat="1" x14ac:dyDescent="0.25">
      <c r="D114" s="315" t="s">
        <v>1028</v>
      </c>
    </row>
    <row r="115" spans="4:9" s="315" customFormat="1" x14ac:dyDescent="0.25">
      <c r="D115" s="315" t="s">
        <v>1029</v>
      </c>
    </row>
    <row r="116" spans="4:9" s="315" customFormat="1" ht="16.5" x14ac:dyDescent="0.3">
      <c r="D116" s="315" t="s">
        <v>1030</v>
      </c>
      <c r="I116" s="266">
        <v>510</v>
      </c>
    </row>
    <row r="117" spans="4:9" s="315" customFormat="1" ht="16.5" x14ac:dyDescent="0.3">
      <c r="D117" s="315" t="s">
        <v>1031</v>
      </c>
      <c r="I117" s="266">
        <v>600</v>
      </c>
    </row>
    <row r="121" spans="4:9" s="315" customFormat="1" x14ac:dyDescent="0.25">
      <c r="D121" s="503" t="s">
        <v>1044</v>
      </c>
    </row>
    <row r="122" spans="4:9" s="315" customFormat="1" x14ac:dyDescent="0.25"/>
    <row r="123" spans="4:9" s="315" customFormat="1" x14ac:dyDescent="0.25">
      <c r="D123" s="315" t="s">
        <v>1028</v>
      </c>
    </row>
    <row r="124" spans="4:9" s="315" customFormat="1" x14ac:dyDescent="0.25">
      <c r="D124" s="315" t="s">
        <v>1029</v>
      </c>
    </row>
    <row r="125" spans="4:9" s="315" customFormat="1" ht="16.5" x14ac:dyDescent="0.3">
      <c r="D125" s="315" t="s">
        <v>1030</v>
      </c>
      <c r="I125" s="266">
        <v>510</v>
      </c>
    </row>
    <row r="126" spans="4:9" s="315" customFormat="1" ht="16.5" x14ac:dyDescent="0.3">
      <c r="D126" s="315" t="s">
        <v>1031</v>
      </c>
      <c r="I126" s="266">
        <v>600</v>
      </c>
    </row>
    <row r="127" spans="4:9" s="315" customFormat="1" x14ac:dyDescent="0.25"/>
    <row r="129" spans="2:26" s="315" customFormat="1" x14ac:dyDescent="0.25">
      <c r="D129" s="503" t="s">
        <v>1045</v>
      </c>
    </row>
    <row r="130" spans="2:26" s="315" customFormat="1" x14ac:dyDescent="0.25"/>
    <row r="131" spans="2:26" s="315" customFormat="1" x14ac:dyDescent="0.25">
      <c r="D131" s="315" t="s">
        <v>1028</v>
      </c>
    </row>
    <row r="132" spans="2:26" s="315" customFormat="1" x14ac:dyDescent="0.25">
      <c r="D132" s="315" t="s">
        <v>1029</v>
      </c>
    </row>
    <row r="133" spans="2:26" s="315" customFormat="1" ht="16.5" x14ac:dyDescent="0.3">
      <c r="D133" s="315" t="s">
        <v>1030</v>
      </c>
      <c r="I133" s="266">
        <v>510</v>
      </c>
    </row>
    <row r="134" spans="2:26" s="315" customFormat="1" ht="16.5" x14ac:dyDescent="0.3">
      <c r="D134" s="315" t="s">
        <v>1031</v>
      </c>
      <c r="I134" s="266">
        <v>600</v>
      </c>
    </row>
    <row r="135" spans="2:26" s="315" customFormat="1" x14ac:dyDescent="0.25"/>
    <row r="136" spans="2:26" s="315" customFormat="1" x14ac:dyDescent="0.25"/>
    <row r="137" spans="2:26" s="316" customFormat="1" ht="16.5" x14ac:dyDescent="0.3">
      <c r="B137" s="47"/>
      <c r="C137" s="47"/>
      <c r="D137" s="47"/>
      <c r="E137" s="47"/>
      <c r="F137" s="47"/>
      <c r="G137" s="47"/>
      <c r="H137" s="47"/>
      <c r="I137" s="47"/>
      <c r="J137" s="212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s="316" customFormat="1" ht="16.5" x14ac:dyDescent="0.3">
      <c r="J138" s="214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s="316" customFormat="1" ht="16.5" x14ac:dyDescent="0.3">
      <c r="I139" s="91" t="s">
        <v>1261</v>
      </c>
      <c r="J139" s="214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s="316" customFormat="1" ht="16.5" x14ac:dyDescent="0.3">
      <c r="I140" s="49" t="s">
        <v>1249</v>
      </c>
      <c r="J140" s="30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s="316" customFormat="1" ht="16.5" x14ac:dyDescent="0.3">
      <c r="I141" s="49" t="s">
        <v>1253</v>
      </c>
      <c r="J141" s="30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s="316" customFormat="1" ht="16.5" x14ac:dyDescent="0.3">
      <c r="I142" s="517" t="s">
        <v>1251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s="316" customFormat="1" ht="16.5" x14ac:dyDescent="0.3">
      <c r="I143" s="518" t="s">
        <v>1252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</sheetData>
  <sheetProtection algorithmName="SHA-512" hashValue="+I4kNWJ+jSV3qFJ8P9PSa9KHbHHGtcJQ7y15USQrRIsOMEItzbrNnQSIMoaRZV3Bqy+hQbSiE7YPkwuTKwXXwQ==" saltValue="7+6G+RXD2hzO7iE7X2FMG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139:I143" name="Диапазон1_1"/>
  </protectedRanges>
  <hyperlinks>
    <hyperlink ref="I2" r:id="rId1" display="www.optimaservis.su"/>
    <hyperlink ref="I3" r:id="rId2" display="info@optimaservis.su"/>
    <hyperlink ref="I142" r:id="rId3"/>
    <hyperlink ref="I143" r:id="rId4"/>
  </hyperlinks>
  <pageMargins left="0.7" right="0.7" top="0.75" bottom="0.75" header="0.3" footer="0.3"/>
  <pageSetup paperSize="9" orientation="portrait" r:id="rId5"/>
  <drawing r:id="rId6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O98"/>
  <sheetViews>
    <sheetView showGridLines="0" workbookViewId="0">
      <selection activeCell="H8" sqref="H8"/>
    </sheetView>
  </sheetViews>
  <sheetFormatPr defaultRowHeight="16.5" x14ac:dyDescent="0.3"/>
  <cols>
    <col min="1" max="5" width="9.140625" style="15"/>
    <col min="6" max="6" width="9.140625" style="15" customWidth="1"/>
    <col min="7" max="9" width="9.140625" style="15"/>
    <col min="10" max="10" width="16.5703125" style="15" customWidth="1"/>
    <col min="11" max="11" width="14.7109375" style="95" customWidth="1"/>
    <col min="12" max="16384" width="9.140625" style="15"/>
  </cols>
  <sheetData>
    <row r="1" spans="1:11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1246</v>
      </c>
    </row>
    <row r="2" spans="1:11" x14ac:dyDescent="0.3">
      <c r="C2" s="35"/>
      <c r="D2" s="35"/>
      <c r="E2" s="35"/>
      <c r="F2" s="35"/>
      <c r="G2" s="35"/>
      <c r="H2" s="35"/>
      <c r="I2" s="35"/>
      <c r="J2" s="35"/>
      <c r="K2" s="378" t="s">
        <v>1247</v>
      </c>
    </row>
    <row r="3" spans="1:11" x14ac:dyDescent="0.3">
      <c r="C3" s="35"/>
      <c r="D3" s="35"/>
      <c r="E3" s="35"/>
      <c r="F3" s="35"/>
      <c r="G3" s="35"/>
      <c r="H3" s="35"/>
      <c r="I3" s="35"/>
      <c r="J3" s="35"/>
      <c r="K3" s="379" t="s">
        <v>1248</v>
      </c>
    </row>
    <row r="4" spans="1:11" x14ac:dyDescent="0.3">
      <c r="C4" s="35"/>
      <c r="D4" s="35"/>
      <c r="E4" s="35"/>
      <c r="F4" s="35"/>
      <c r="G4" s="35"/>
      <c r="H4" s="35"/>
      <c r="I4" s="35"/>
      <c r="J4" s="35"/>
      <c r="K4" s="29" t="s">
        <v>1249</v>
      </c>
    </row>
    <row r="5" spans="1:11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  <c r="D7" s="35"/>
      <c r="E7" s="35"/>
      <c r="F7" s="35"/>
      <c r="G7" s="35"/>
      <c r="H7" s="35"/>
      <c r="I7" s="35"/>
      <c r="J7" s="35"/>
      <c r="K7" s="36"/>
    </row>
    <row r="8" spans="1:11" ht="34.5" x14ac:dyDescent="0.6">
      <c r="A8" s="377" t="s">
        <v>540</v>
      </c>
      <c r="C8" s="35"/>
      <c r="D8" s="35"/>
      <c r="E8" s="35"/>
      <c r="F8" s="35"/>
      <c r="G8" s="35"/>
      <c r="H8" s="35"/>
      <c r="I8" s="35"/>
      <c r="J8" s="60"/>
      <c r="K8" s="77"/>
    </row>
    <row r="9" spans="1:11" x14ac:dyDescent="0.3">
      <c r="J9" s="60"/>
      <c r="K9" s="107"/>
    </row>
    <row r="10" spans="1:11" x14ac:dyDescent="0.3">
      <c r="K10" s="37"/>
    </row>
    <row r="11" spans="1:11" x14ac:dyDescent="0.3">
      <c r="K11" s="37"/>
    </row>
    <row r="12" spans="1:11" x14ac:dyDescent="0.3">
      <c r="K12" s="37"/>
    </row>
    <row r="14" spans="1:11" x14ac:dyDescent="0.3">
      <c r="K14" s="278">
        <v>24</v>
      </c>
    </row>
    <row r="15" spans="1:11" x14ac:dyDescent="0.3">
      <c r="K15" s="283"/>
    </row>
    <row r="16" spans="1:11" x14ac:dyDescent="0.3">
      <c r="K16" s="283"/>
    </row>
    <row r="17" spans="1:15" x14ac:dyDescent="0.3">
      <c r="K17" s="283"/>
    </row>
    <row r="18" spans="1:15" x14ac:dyDescent="0.3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84"/>
    </row>
    <row r="19" spans="1:15" x14ac:dyDescent="0.3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285"/>
    </row>
    <row r="20" spans="1:15" ht="34.5" x14ac:dyDescent="0.6">
      <c r="A20" s="377" t="s">
        <v>541</v>
      </c>
      <c r="B20" s="316"/>
      <c r="C20" s="35"/>
      <c r="D20" s="35"/>
      <c r="E20" s="35"/>
      <c r="F20" s="35"/>
      <c r="G20" s="35"/>
      <c r="H20" s="35"/>
      <c r="I20" s="35"/>
      <c r="J20" s="318"/>
      <c r="K20" s="319"/>
      <c r="L20" s="316"/>
      <c r="O20" s="316"/>
    </row>
    <row r="21" spans="1:15" x14ac:dyDescent="0.3">
      <c r="A21" s="316"/>
      <c r="B21" s="316"/>
      <c r="C21" s="316"/>
      <c r="D21" s="316"/>
      <c r="E21" s="316"/>
      <c r="F21" s="316"/>
      <c r="G21" s="316"/>
      <c r="H21" s="316"/>
      <c r="I21" s="316"/>
      <c r="J21" s="318"/>
      <c r="K21" s="322"/>
      <c r="L21" s="316"/>
    </row>
    <row r="22" spans="1:15" x14ac:dyDescent="0.3">
      <c r="A22" s="316"/>
      <c r="B22" s="316"/>
      <c r="C22" s="316"/>
      <c r="D22" s="316"/>
      <c r="E22" s="316"/>
      <c r="F22" s="316"/>
      <c r="G22" s="316"/>
      <c r="H22" s="316"/>
      <c r="I22" s="316"/>
      <c r="J22" s="316"/>
      <c r="K22" s="37"/>
      <c r="L22" s="316"/>
    </row>
    <row r="23" spans="1:15" x14ac:dyDescent="0.3">
      <c r="A23" s="316"/>
      <c r="B23" s="316"/>
      <c r="C23" s="316"/>
      <c r="D23" s="316"/>
      <c r="E23" s="316"/>
      <c r="F23" s="316"/>
      <c r="G23" s="316"/>
      <c r="H23" s="316"/>
      <c r="I23" s="316"/>
      <c r="J23" s="316"/>
      <c r="K23" s="37"/>
      <c r="L23" s="316"/>
    </row>
    <row r="24" spans="1:15" x14ac:dyDescent="0.3">
      <c r="A24" s="316"/>
      <c r="B24" s="316"/>
      <c r="C24" s="316"/>
      <c r="D24" s="316"/>
      <c r="E24" s="316"/>
      <c r="F24" s="316"/>
      <c r="G24" s="316"/>
      <c r="H24" s="316"/>
      <c r="I24" s="316"/>
      <c r="J24" s="316"/>
      <c r="K24" s="37"/>
      <c r="L24" s="316"/>
    </row>
    <row r="25" spans="1:15" x14ac:dyDescent="0.3">
      <c r="A25" s="316"/>
      <c r="B25" s="316"/>
      <c r="C25" s="316"/>
      <c r="D25" s="316"/>
      <c r="E25" s="316"/>
      <c r="F25" s="316"/>
      <c r="G25" s="316"/>
      <c r="H25" s="316"/>
      <c r="I25" s="316"/>
      <c r="J25" s="316"/>
      <c r="L25" s="316"/>
    </row>
    <row r="26" spans="1:15" x14ac:dyDescent="0.3">
      <c r="A26" s="316"/>
      <c r="B26" s="316"/>
      <c r="C26" s="316"/>
      <c r="D26" s="316"/>
      <c r="E26" s="316"/>
      <c r="F26" s="316"/>
      <c r="G26" s="316"/>
      <c r="H26" s="316"/>
      <c r="I26" s="316"/>
      <c r="J26" s="316"/>
      <c r="K26" s="278">
        <v>160</v>
      </c>
      <c r="L26" s="316"/>
    </row>
    <row r="27" spans="1:15" x14ac:dyDescent="0.3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283"/>
      <c r="L27" s="316"/>
    </row>
    <row r="28" spans="1:15" x14ac:dyDescent="0.3">
      <c r="A28" s="316"/>
      <c r="B28" s="316"/>
      <c r="C28" s="316"/>
      <c r="D28" s="316"/>
      <c r="E28" s="316"/>
      <c r="F28" s="316"/>
      <c r="G28" s="316"/>
      <c r="H28" s="316"/>
      <c r="I28" s="316"/>
      <c r="J28" s="316"/>
      <c r="K28" s="283"/>
      <c r="L28" s="316"/>
    </row>
    <row r="29" spans="1:15" x14ac:dyDescent="0.3">
      <c r="A29" s="316"/>
      <c r="B29" s="316"/>
      <c r="C29" s="316"/>
      <c r="D29" s="316"/>
      <c r="E29" s="316"/>
      <c r="F29" s="316"/>
      <c r="G29" s="316"/>
      <c r="H29" s="316"/>
      <c r="I29" s="316"/>
      <c r="J29" s="316"/>
      <c r="K29" s="283"/>
      <c r="L29" s="316"/>
    </row>
    <row r="30" spans="1:15" x14ac:dyDescent="0.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84"/>
      <c r="L30" s="316"/>
    </row>
    <row r="31" spans="1:15" s="316" customFormat="1" x14ac:dyDescent="0.3">
      <c r="A31" s="476"/>
      <c r="B31" s="476"/>
      <c r="C31" s="476"/>
      <c r="D31" s="476"/>
      <c r="E31" s="476"/>
      <c r="F31" s="476"/>
      <c r="G31" s="476"/>
      <c r="H31" s="476"/>
      <c r="I31" s="476"/>
      <c r="J31" s="476"/>
      <c r="K31" s="504"/>
    </row>
    <row r="32" spans="1:15" s="316" customFormat="1" ht="34.5" x14ac:dyDescent="0.6">
      <c r="A32" s="377" t="s">
        <v>930</v>
      </c>
      <c r="C32" s="35"/>
      <c r="D32" s="35"/>
      <c r="E32" s="35"/>
      <c r="F32" s="35"/>
      <c r="G32" s="35"/>
      <c r="H32" s="35"/>
      <c r="I32" s="35"/>
      <c r="J32" s="318"/>
      <c r="K32" s="319"/>
    </row>
    <row r="33" spans="1:11" s="316" customFormat="1" x14ac:dyDescent="0.3">
      <c r="J33" s="318"/>
      <c r="K33" s="322"/>
    </row>
    <row r="34" spans="1:11" s="316" customFormat="1" x14ac:dyDescent="0.3">
      <c r="K34" s="37"/>
    </row>
    <row r="35" spans="1:11" s="316" customFormat="1" x14ac:dyDescent="0.3">
      <c r="K35" s="37"/>
    </row>
    <row r="36" spans="1:11" s="316" customFormat="1" x14ac:dyDescent="0.3">
      <c r="K36" s="37"/>
    </row>
    <row r="37" spans="1:11" s="316" customFormat="1" x14ac:dyDescent="0.3">
      <c r="K37" s="95"/>
    </row>
    <row r="38" spans="1:11" s="316" customFormat="1" x14ac:dyDescent="0.3">
      <c r="K38" s="278">
        <v>195</v>
      </c>
    </row>
    <row r="39" spans="1:11" s="316" customFormat="1" x14ac:dyDescent="0.3">
      <c r="K39" s="283"/>
    </row>
    <row r="40" spans="1:11" s="316" customFormat="1" x14ac:dyDescent="0.3">
      <c r="K40" s="283"/>
    </row>
    <row r="41" spans="1:11" s="316" customFormat="1" x14ac:dyDescent="0.3">
      <c r="K41" s="283"/>
    </row>
    <row r="42" spans="1:11" s="316" customForma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84"/>
    </row>
    <row r="43" spans="1:11" s="316" customForma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84"/>
    </row>
    <row r="44" spans="1:11" s="316" customFormat="1" ht="34.5" x14ac:dyDescent="0.6">
      <c r="A44" s="377" t="s">
        <v>931</v>
      </c>
      <c r="C44" s="35"/>
      <c r="D44" s="35"/>
      <c r="E44" s="35"/>
      <c r="F44" s="35"/>
      <c r="G44" s="35"/>
      <c r="H44" s="35"/>
      <c r="I44" s="35"/>
      <c r="J44" s="318"/>
      <c r="K44" s="319"/>
    </row>
    <row r="45" spans="1:11" s="316" customFormat="1" x14ac:dyDescent="0.3">
      <c r="J45" s="318"/>
      <c r="K45" s="322"/>
    </row>
    <row r="46" spans="1:11" s="316" customFormat="1" x14ac:dyDescent="0.3">
      <c r="K46" s="37"/>
    </row>
    <row r="47" spans="1:11" s="316" customFormat="1" x14ac:dyDescent="0.3">
      <c r="K47" s="37"/>
    </row>
    <row r="48" spans="1:11" s="316" customFormat="1" x14ac:dyDescent="0.3">
      <c r="K48" s="37"/>
    </row>
    <row r="49" spans="1:11" s="316" customFormat="1" x14ac:dyDescent="0.3">
      <c r="K49" s="95"/>
    </row>
    <row r="50" spans="1:11" s="316" customFormat="1" x14ac:dyDescent="0.3">
      <c r="K50" s="278">
        <v>370</v>
      </c>
    </row>
    <row r="51" spans="1:11" s="316" customFormat="1" x14ac:dyDescent="0.3">
      <c r="K51" s="283"/>
    </row>
    <row r="52" spans="1:11" s="316" customFormat="1" x14ac:dyDescent="0.3">
      <c r="K52" s="283"/>
    </row>
    <row r="53" spans="1:11" s="316" customFormat="1" x14ac:dyDescent="0.3">
      <c r="K53" s="283"/>
    </row>
    <row r="54" spans="1:11" s="316" customForma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84"/>
    </row>
    <row r="55" spans="1:11" s="316" customForma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84"/>
    </row>
    <row r="56" spans="1:11" ht="42" customHeight="1" x14ac:dyDescent="0.6">
      <c r="A56" s="377" t="s">
        <v>139</v>
      </c>
      <c r="B56" s="316"/>
      <c r="C56" s="35"/>
      <c r="D56" s="35"/>
      <c r="E56" s="35"/>
      <c r="F56" s="35"/>
      <c r="G56" s="35"/>
      <c r="H56" s="35"/>
      <c r="I56" s="35"/>
      <c r="J56" s="318"/>
      <c r="K56" s="319"/>
    </row>
    <row r="57" spans="1:11" ht="30.75" customHeight="1" x14ac:dyDescent="0.3">
      <c r="A57" s="316"/>
      <c r="B57" s="316"/>
      <c r="C57" s="316"/>
      <c r="D57" s="316"/>
      <c r="E57" s="316"/>
      <c r="F57" s="316"/>
      <c r="G57" s="316"/>
      <c r="H57" s="316"/>
      <c r="I57" s="316"/>
      <c r="J57" s="318"/>
      <c r="K57" s="322"/>
    </row>
    <row r="58" spans="1:11" ht="17.25" customHeight="1" x14ac:dyDescent="0.3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7"/>
    </row>
    <row r="59" spans="1:11" ht="17.25" customHeight="1" x14ac:dyDescent="0.3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7"/>
    </row>
    <row r="60" spans="1:11" ht="17.25" customHeight="1" x14ac:dyDescent="0.3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7"/>
    </row>
    <row r="61" spans="1:11" ht="17.25" customHeight="1" x14ac:dyDescent="0.3">
      <c r="A61" s="316"/>
      <c r="B61" s="316"/>
      <c r="C61" s="316"/>
      <c r="D61" s="316"/>
      <c r="E61" s="316"/>
      <c r="F61" s="316"/>
      <c r="G61" s="316"/>
      <c r="H61" s="316"/>
      <c r="I61" s="316"/>
      <c r="J61" s="316"/>
    </row>
    <row r="62" spans="1:11" ht="17.25" customHeight="1" x14ac:dyDescent="0.3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278">
        <v>160</v>
      </c>
    </row>
    <row r="63" spans="1:11" ht="17.25" customHeight="1" x14ac:dyDescent="0.3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283"/>
    </row>
    <row r="64" spans="1:11" ht="17.25" customHeight="1" x14ac:dyDescent="0.3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283"/>
    </row>
    <row r="65" spans="1:11" ht="17.25" customHeight="1" x14ac:dyDescent="0.3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283"/>
    </row>
    <row r="66" spans="1:1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84"/>
    </row>
    <row r="67" spans="1:11" x14ac:dyDescent="0.3">
      <c r="A67" s="351"/>
      <c r="B67" s="351"/>
      <c r="C67" s="351"/>
      <c r="D67" s="351"/>
      <c r="E67" s="351"/>
      <c r="F67" s="351"/>
      <c r="G67" s="351"/>
      <c r="H67" s="351"/>
      <c r="I67" s="351"/>
      <c r="J67" s="351"/>
      <c r="K67" s="285"/>
    </row>
    <row r="68" spans="1:11" x14ac:dyDescent="0.3">
      <c r="K68" s="283"/>
    </row>
    <row r="69" spans="1:11" ht="34.5" x14ac:dyDescent="0.6">
      <c r="A69" s="377" t="s">
        <v>140</v>
      </c>
      <c r="K69" s="283"/>
    </row>
    <row r="70" spans="1:11" x14ac:dyDescent="0.3">
      <c r="K70" s="283"/>
    </row>
    <row r="71" spans="1:11" x14ac:dyDescent="0.3">
      <c r="K71" s="283"/>
    </row>
    <row r="72" spans="1:11" x14ac:dyDescent="0.3">
      <c r="K72" s="283"/>
    </row>
    <row r="73" spans="1:11" x14ac:dyDescent="0.3">
      <c r="K73" s="283"/>
    </row>
    <row r="74" spans="1:11" x14ac:dyDescent="0.3">
      <c r="K74" s="283"/>
    </row>
    <row r="75" spans="1:11" x14ac:dyDescent="0.3">
      <c r="K75" s="278">
        <v>150</v>
      </c>
    </row>
    <row r="76" spans="1:11" x14ac:dyDescent="0.3">
      <c r="K76" s="37"/>
    </row>
    <row r="77" spans="1:11" x14ac:dyDescent="0.3">
      <c r="K77" s="37"/>
    </row>
    <row r="78" spans="1:1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01"/>
    </row>
    <row r="79" spans="1:11" x14ac:dyDescent="0.3">
      <c r="A79" s="199"/>
      <c r="B79" s="199"/>
      <c r="C79" s="199"/>
      <c r="D79" s="199"/>
      <c r="E79" s="199"/>
      <c r="F79" s="199"/>
      <c r="G79" s="199"/>
      <c r="H79" s="199"/>
      <c r="I79" s="199"/>
      <c r="J79" s="199"/>
      <c r="K79" s="196"/>
    </row>
    <row r="80" spans="1:1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01"/>
    </row>
    <row r="81" spans="1:11" ht="34.5" x14ac:dyDescent="0.6">
      <c r="A81" s="390" t="s">
        <v>440</v>
      </c>
      <c r="B81" s="25"/>
      <c r="C81" s="25"/>
      <c r="D81" s="25"/>
      <c r="E81" s="25"/>
      <c r="F81" s="25"/>
      <c r="G81" s="25"/>
      <c r="H81" s="25"/>
      <c r="I81" s="25"/>
      <c r="J81" s="25"/>
      <c r="K81" s="201"/>
    </row>
    <row r="82" spans="1:1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01"/>
    </row>
    <row r="83" spans="1:11" x14ac:dyDescent="0.3">
      <c r="A83" s="25"/>
      <c r="B83" s="25"/>
      <c r="C83" s="25"/>
      <c r="D83" s="25"/>
      <c r="H83" s="25"/>
      <c r="I83" s="306" t="s">
        <v>441</v>
      </c>
      <c r="J83" s="306" t="s">
        <v>21</v>
      </c>
      <c r="K83" s="307" t="s">
        <v>442</v>
      </c>
    </row>
    <row r="84" spans="1:11" x14ac:dyDescent="0.3">
      <c r="A84" s="25"/>
      <c r="B84" s="25"/>
      <c r="C84" s="25"/>
      <c r="D84" s="25"/>
      <c r="H84" s="25"/>
      <c r="I84" s="306" t="s">
        <v>443</v>
      </c>
      <c r="J84" s="306" t="s">
        <v>21</v>
      </c>
      <c r="K84" s="307" t="s">
        <v>444</v>
      </c>
    </row>
    <row r="85" spans="1:11" x14ac:dyDescent="0.3">
      <c r="A85" s="25"/>
      <c r="B85" s="25"/>
      <c r="C85" s="25"/>
      <c r="D85" s="25"/>
      <c r="H85" s="25"/>
      <c r="I85" s="306" t="s">
        <v>445</v>
      </c>
      <c r="J85" s="306" t="s">
        <v>21</v>
      </c>
      <c r="K85" s="307" t="s">
        <v>446</v>
      </c>
    </row>
    <row r="86" spans="1:11" x14ac:dyDescent="0.3">
      <c r="A86" s="25"/>
      <c r="B86" s="25"/>
      <c r="C86" s="25"/>
      <c r="D86" s="25"/>
      <c r="H86" s="25"/>
      <c r="I86" s="306" t="s">
        <v>441</v>
      </c>
      <c r="J86" s="306" t="s">
        <v>447</v>
      </c>
      <c r="K86" s="307" t="s">
        <v>448</v>
      </c>
    </row>
    <row r="87" spans="1:11" x14ac:dyDescent="0.3">
      <c r="A87" s="25"/>
      <c r="B87" s="25"/>
      <c r="C87" s="25"/>
      <c r="D87" s="25"/>
      <c r="H87" s="25"/>
      <c r="I87" s="306" t="s">
        <v>443</v>
      </c>
      <c r="J87" s="306" t="s">
        <v>447</v>
      </c>
      <c r="K87" s="307" t="s">
        <v>449</v>
      </c>
    </row>
    <row r="88" spans="1:11" x14ac:dyDescent="0.3">
      <c r="A88" s="25"/>
      <c r="B88" s="25"/>
      <c r="C88" s="25"/>
      <c r="D88" s="25"/>
      <c r="H88" s="25"/>
      <c r="I88" s="306" t="s">
        <v>445</v>
      </c>
      <c r="J88" s="306" t="s">
        <v>447</v>
      </c>
      <c r="K88" s="307" t="s">
        <v>450</v>
      </c>
    </row>
    <row r="89" spans="1:11" x14ac:dyDescent="0.3">
      <c r="A89" s="25"/>
      <c r="B89" s="25"/>
      <c r="C89" s="25"/>
      <c r="D89" s="25"/>
      <c r="H89" s="25"/>
      <c r="I89" s="306"/>
      <c r="J89" s="306"/>
      <c r="K89" s="307"/>
    </row>
    <row r="90" spans="1:11" x14ac:dyDescent="0.3">
      <c r="A90" s="308"/>
      <c r="B90" s="308"/>
      <c r="C90" s="308"/>
      <c r="D90" s="308"/>
      <c r="E90" s="308"/>
      <c r="F90" s="308"/>
      <c r="G90" s="308"/>
      <c r="H90" s="308"/>
      <c r="I90" s="308"/>
      <c r="J90" s="308"/>
      <c r="K90" s="309"/>
    </row>
    <row r="91" spans="1:11" x14ac:dyDescent="0.3">
      <c r="K91" s="91" t="s">
        <v>1261</v>
      </c>
    </row>
    <row r="92" spans="1:11" x14ac:dyDescent="0.3">
      <c r="K92" s="49" t="s">
        <v>1249</v>
      </c>
    </row>
    <row r="93" spans="1:11" x14ac:dyDescent="0.3">
      <c r="K93" s="49" t="s">
        <v>1246</v>
      </c>
    </row>
    <row r="94" spans="1:11" x14ac:dyDescent="0.3">
      <c r="K94" s="517" t="s">
        <v>1251</v>
      </c>
    </row>
    <row r="95" spans="1:11" x14ac:dyDescent="0.3">
      <c r="K95" s="518" t="s">
        <v>1252</v>
      </c>
    </row>
    <row r="96" spans="1:11" x14ac:dyDescent="0.3">
      <c r="K96" s="15"/>
    </row>
    <row r="97" spans="11:11" x14ac:dyDescent="0.3">
      <c r="K97" s="37"/>
    </row>
    <row r="98" spans="11:11" x14ac:dyDescent="0.3">
      <c r="K98" s="37"/>
    </row>
  </sheetData>
  <sheetProtection algorithmName="SHA-512" hashValue="LKNqoDhl7Yr+44zcORispF8h8btbDBJy3XzFubw8AlwyuB8ZLVv7VzQMzrC2VLE1QIe1WfiMnbos5alHOOR1oA==" saltValue="foeGNAcrRGnxor6j6wB/x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 J20:K21 J56:K57 J32:K33 J44:K45" name="Диапазон1_1_1_2_1_1_1_1"/>
    <protectedRange algorithmName="SHA-512" hashValue="rncuJ4mvkplD5ExV+INgf9V0KIxWvTyFv14aODOuq6e+HiQ8Ldc6kfqJTM/SpokFn6fscxCR7Ffmddbi63fMFw==" saltValue="s/Yt93XzbNN2zTchIf/7tQ==" spinCount="100000" sqref="K91:K95" name="Диапазон1_1"/>
  </protectedRanges>
  <hyperlinks>
    <hyperlink ref="K2" r:id="rId1" display="www.optimaservis.su"/>
    <hyperlink ref="K3" r:id="rId2" display="info@optimaservis.su"/>
    <hyperlink ref="K94" r:id="rId3"/>
    <hyperlink ref="K95" r:id="rId4"/>
  </hyperlinks>
  <pageMargins left="0.7" right="0.7" top="0.75" bottom="0.75" header="0.3" footer="0.3"/>
  <pageSetup paperSize="9" scale="76" fitToHeight="0" orientation="portrait" r:id="rId5"/>
  <drawing r:id="rId6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X126"/>
  <sheetViews>
    <sheetView showGridLines="0" workbookViewId="0">
      <selection activeCell="G8" sqref="G8"/>
    </sheetView>
  </sheetViews>
  <sheetFormatPr defaultRowHeight="15" x14ac:dyDescent="0.25"/>
  <cols>
    <col min="11" max="11" width="14.5703125" style="218" customWidth="1"/>
  </cols>
  <sheetData>
    <row r="1" spans="1:24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9" t="s">
        <v>1246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78" t="s">
        <v>1247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79" t="s">
        <v>1248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9" t="s">
        <v>1249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32.25" x14ac:dyDescent="0.5">
      <c r="A8" s="389" t="s">
        <v>467</v>
      </c>
      <c r="B8" s="5"/>
      <c r="C8" s="5"/>
      <c r="D8" s="5"/>
      <c r="E8" s="5"/>
      <c r="F8" s="5"/>
      <c r="G8" s="5"/>
      <c r="H8" s="5"/>
      <c r="I8" s="5"/>
      <c r="J8" s="60"/>
      <c r="K8" s="77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 ht="16.5" x14ac:dyDescent="0.3">
      <c r="A9" s="5"/>
      <c r="B9" s="5"/>
      <c r="C9" s="5"/>
      <c r="D9" s="5"/>
      <c r="E9" s="5"/>
      <c r="F9" s="5"/>
      <c r="G9" s="5"/>
      <c r="H9" s="5"/>
      <c r="I9" s="5"/>
      <c r="J9" s="60"/>
      <c r="K9" s="107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217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4" ht="15.75" x14ac:dyDescent="0.25">
      <c r="A11" s="5"/>
      <c r="B11" s="5"/>
      <c r="C11" s="5"/>
      <c r="D11" s="5"/>
      <c r="E11" s="5"/>
      <c r="F11" s="5"/>
      <c r="G11" s="5"/>
      <c r="H11" s="5" t="s">
        <v>468</v>
      </c>
      <c r="I11" s="5"/>
      <c r="J11" s="5"/>
      <c r="K11" s="249">
        <v>819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4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248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 ht="15.75" x14ac:dyDescent="0.25">
      <c r="A13" s="5"/>
      <c r="B13" s="5"/>
      <c r="C13" s="5"/>
      <c r="D13" s="5"/>
      <c r="E13" s="5"/>
      <c r="F13" s="5"/>
      <c r="G13" s="5"/>
      <c r="H13" s="5" t="s">
        <v>469</v>
      </c>
      <c r="I13" s="5"/>
      <c r="J13" s="11"/>
      <c r="K13" s="249">
        <v>1157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4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250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4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250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4" ht="15.75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250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247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4" ht="32.25" x14ac:dyDescent="0.5">
      <c r="A18" s="389" t="s">
        <v>470</v>
      </c>
      <c r="B18" s="5"/>
      <c r="C18" s="5"/>
      <c r="D18" s="5"/>
      <c r="E18" s="5"/>
      <c r="F18" s="5"/>
      <c r="G18" s="5"/>
      <c r="H18" s="5"/>
      <c r="I18" s="5"/>
      <c r="J18" s="60"/>
      <c r="K18" s="77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4" ht="16.5" x14ac:dyDescent="0.3">
      <c r="A19" s="5"/>
      <c r="B19" s="5"/>
      <c r="C19" s="5"/>
      <c r="D19" s="5"/>
      <c r="E19" s="5"/>
      <c r="F19" s="5"/>
      <c r="G19" s="5"/>
      <c r="H19" s="5"/>
      <c r="I19" s="5"/>
      <c r="J19" s="60"/>
      <c r="K19" s="107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217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15.75" x14ac:dyDescent="0.25">
      <c r="A21" s="5"/>
      <c r="B21" s="5"/>
      <c r="C21" s="5"/>
      <c r="D21" s="5"/>
      <c r="E21" s="5"/>
      <c r="F21" s="5"/>
      <c r="G21" s="5"/>
      <c r="H21" s="5" t="s">
        <v>468</v>
      </c>
      <c r="I21" s="5"/>
      <c r="J21" s="5"/>
      <c r="K21" s="249">
        <v>835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248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15.75" x14ac:dyDescent="0.25">
      <c r="A23" s="5"/>
      <c r="B23" s="5"/>
      <c r="C23" s="5"/>
      <c r="D23" s="5"/>
      <c r="E23" s="5"/>
      <c r="F23" s="5"/>
      <c r="G23" s="5"/>
      <c r="H23" s="5" t="s">
        <v>469</v>
      </c>
      <c r="I23" s="5"/>
      <c r="J23" s="11"/>
      <c r="K23" s="249">
        <v>1244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250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 ht="15.75" x14ac:dyDescent="0.25">
      <c r="A25" s="5"/>
      <c r="B25" s="5"/>
      <c r="C25" s="5"/>
      <c r="D25" s="5"/>
      <c r="E25" s="5"/>
      <c r="F25" s="5"/>
      <c r="G25" s="5"/>
      <c r="H25" s="5" t="s">
        <v>515</v>
      </c>
      <c r="I25" s="5"/>
      <c r="J25" s="5"/>
      <c r="K25" s="249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15.75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250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ht="15.75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247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t="32.25" x14ac:dyDescent="0.5">
      <c r="A28" s="389" t="s">
        <v>517</v>
      </c>
      <c r="B28" s="5"/>
      <c r="C28" s="5"/>
      <c r="D28" s="5"/>
      <c r="E28" s="5"/>
      <c r="F28" s="5"/>
      <c r="G28" s="5"/>
      <c r="H28" s="5"/>
      <c r="I28" s="5"/>
      <c r="J28" s="318"/>
      <c r="K28" s="319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ht="16.5" x14ac:dyDescent="0.3">
      <c r="A29" s="5"/>
      <c r="B29" s="5"/>
      <c r="C29" s="5"/>
      <c r="D29" s="5"/>
      <c r="E29" s="5"/>
      <c r="F29" s="5"/>
      <c r="G29" s="5"/>
      <c r="H29" s="5"/>
      <c r="I29" s="5"/>
      <c r="J29" s="318"/>
      <c r="K29" s="322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217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t="15.75" x14ac:dyDescent="0.25">
      <c r="A31" s="5"/>
      <c r="B31" s="5"/>
      <c r="C31" s="5"/>
      <c r="D31" s="5"/>
      <c r="E31" s="5"/>
      <c r="F31" s="5"/>
      <c r="G31" s="5"/>
      <c r="H31" s="5" t="s">
        <v>468</v>
      </c>
      <c r="I31" s="5"/>
      <c r="J31" s="5"/>
      <c r="K31" s="249">
        <v>715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248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t="15.75" x14ac:dyDescent="0.25">
      <c r="A33" s="5"/>
      <c r="B33" s="5"/>
      <c r="C33" s="5"/>
      <c r="D33" s="5"/>
      <c r="E33" s="5"/>
      <c r="F33" s="5"/>
      <c r="G33" s="5"/>
      <c r="H33" s="5" t="s">
        <v>469</v>
      </c>
      <c r="I33" s="5"/>
      <c r="J33" s="11"/>
      <c r="K33" s="249">
        <v>1027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250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ht="15.75" x14ac:dyDescent="0.25">
      <c r="A35" s="5"/>
      <c r="B35" s="5"/>
      <c r="C35" s="5"/>
      <c r="D35" s="5"/>
      <c r="E35" s="5"/>
      <c r="F35" s="5"/>
      <c r="G35" s="5"/>
      <c r="H35" s="5" t="s">
        <v>516</v>
      </c>
      <c r="I35" s="5"/>
      <c r="J35" s="5"/>
      <c r="K35" s="250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t="15.75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250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ht="15.75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247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 ht="32.25" x14ac:dyDescent="0.5">
      <c r="A38" s="389" t="s">
        <v>471</v>
      </c>
      <c r="B38" s="5"/>
      <c r="C38" s="5"/>
      <c r="D38" s="5"/>
      <c r="E38" s="5"/>
      <c r="F38" s="5"/>
      <c r="G38" s="5"/>
      <c r="H38" s="5"/>
      <c r="I38" s="5"/>
      <c r="J38" s="60"/>
      <c r="K38" s="77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ht="16.5" x14ac:dyDescent="0.3">
      <c r="A39" s="5"/>
      <c r="B39" s="5"/>
      <c r="C39" s="5"/>
      <c r="D39" s="5"/>
      <c r="E39" s="5"/>
      <c r="F39" s="5"/>
      <c r="G39" s="5"/>
      <c r="H39" s="5"/>
      <c r="I39" s="5"/>
      <c r="J39" s="60"/>
      <c r="K39" s="107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217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ht="15.75" x14ac:dyDescent="0.25">
      <c r="A41" s="5"/>
      <c r="B41" s="5"/>
      <c r="C41" s="5"/>
      <c r="D41" s="5"/>
      <c r="E41" s="5"/>
      <c r="F41" s="5"/>
      <c r="G41" s="5"/>
      <c r="H41" s="5" t="s">
        <v>468</v>
      </c>
      <c r="I41" s="5"/>
      <c r="J41" s="5"/>
      <c r="K41" s="249">
        <v>1599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248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24" ht="15.75" x14ac:dyDescent="0.25">
      <c r="A43" s="5"/>
      <c r="B43" s="5"/>
      <c r="C43" s="5"/>
      <c r="D43" s="5"/>
      <c r="E43" s="5"/>
      <c r="F43" s="5"/>
      <c r="G43" s="5"/>
      <c r="H43" s="5" t="s">
        <v>469</v>
      </c>
      <c r="I43" s="5"/>
      <c r="J43" s="11"/>
      <c r="K43" s="249">
        <v>2054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250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250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ht="15.75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250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ht="15.75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247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ht="32.25" x14ac:dyDescent="0.5">
      <c r="A48" s="389" t="s">
        <v>472</v>
      </c>
      <c r="B48" s="5"/>
      <c r="C48" s="5"/>
      <c r="D48" s="5"/>
      <c r="E48" s="5"/>
      <c r="F48" s="5"/>
      <c r="G48" s="5"/>
      <c r="H48" s="5"/>
      <c r="I48" s="5"/>
      <c r="J48" s="60"/>
      <c r="K48" s="77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ht="16.5" x14ac:dyDescent="0.3">
      <c r="A49" s="5"/>
      <c r="B49" s="5"/>
      <c r="C49" s="5"/>
      <c r="D49" s="5"/>
      <c r="E49" s="5"/>
      <c r="F49" s="5"/>
      <c r="G49" s="5"/>
      <c r="H49" s="5"/>
      <c r="I49" s="5"/>
      <c r="J49" s="60"/>
      <c r="K49" s="107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217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15.75" x14ac:dyDescent="0.25">
      <c r="A51" s="5"/>
      <c r="B51" s="5"/>
      <c r="C51" s="5"/>
      <c r="D51" s="5"/>
      <c r="E51" s="5"/>
      <c r="F51" s="5"/>
      <c r="G51" s="5"/>
      <c r="H51" s="5" t="s">
        <v>468</v>
      </c>
      <c r="I51" s="5"/>
      <c r="J51" s="5"/>
      <c r="K51" s="249">
        <v>1105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248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ht="15.75" x14ac:dyDescent="0.25">
      <c r="A53" s="5"/>
      <c r="B53" s="5"/>
      <c r="C53" s="5"/>
      <c r="D53" s="5"/>
      <c r="E53" s="5"/>
      <c r="F53" s="5"/>
      <c r="G53" s="5"/>
      <c r="H53" s="5" t="s">
        <v>469</v>
      </c>
      <c r="I53" s="5"/>
      <c r="J53" s="11"/>
      <c r="K53" s="249">
        <v>1365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25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25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1:24" ht="15.75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25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1:24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25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1:24" ht="15.75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247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</row>
    <row r="59" spans="1:24" ht="32.25" x14ac:dyDescent="0.5">
      <c r="A59" s="389" t="s">
        <v>143</v>
      </c>
      <c r="B59" s="5"/>
      <c r="C59" s="5"/>
      <c r="D59" s="5"/>
      <c r="E59" s="5"/>
      <c r="F59" s="5"/>
      <c r="G59" s="5"/>
      <c r="H59" s="5"/>
      <c r="I59" s="5"/>
      <c r="J59" s="60"/>
      <c r="K59" s="77"/>
    </row>
    <row r="60" spans="1:24" ht="16.5" x14ac:dyDescent="0.3">
      <c r="A60" s="5"/>
      <c r="B60" s="5"/>
      <c r="C60" s="5"/>
      <c r="D60" s="5"/>
      <c r="E60" s="5"/>
      <c r="F60" s="5"/>
      <c r="G60" s="5"/>
      <c r="H60" s="5"/>
      <c r="I60" s="5"/>
      <c r="J60" s="60"/>
      <c r="K60" s="107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</row>
    <row r="61" spans="1:24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217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 ht="15.75" x14ac:dyDescent="0.25">
      <c r="A62" s="5"/>
      <c r="B62" s="5"/>
      <c r="C62" s="5"/>
      <c r="D62" s="5"/>
      <c r="E62" s="5"/>
      <c r="F62" s="5"/>
      <c r="G62" s="5"/>
      <c r="H62" s="5" t="s">
        <v>468</v>
      </c>
      <c r="I62" s="5"/>
      <c r="J62" s="5"/>
      <c r="K62" s="249">
        <v>1260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248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1:24" ht="15.75" x14ac:dyDescent="0.25">
      <c r="A64" s="5"/>
      <c r="B64" s="5"/>
      <c r="C64" s="5"/>
      <c r="D64" s="5"/>
      <c r="E64" s="5"/>
      <c r="F64" s="5"/>
      <c r="G64" s="5"/>
      <c r="H64" s="5" t="s">
        <v>469</v>
      </c>
      <c r="I64" s="5"/>
      <c r="J64" s="11"/>
      <c r="K64" s="249">
        <v>1995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25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250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250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ht="15.75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250"/>
    </row>
    <row r="69" spans="1:24" ht="15.75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247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ht="32.25" x14ac:dyDescent="0.5">
      <c r="A70" s="389" t="s">
        <v>473</v>
      </c>
      <c r="B70" s="5"/>
      <c r="C70" s="5"/>
      <c r="D70" s="5"/>
      <c r="E70" s="5"/>
      <c r="F70" s="5"/>
      <c r="G70" s="5"/>
      <c r="H70" s="5"/>
      <c r="I70" s="5"/>
      <c r="J70" s="60"/>
      <c r="K70" s="77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ht="16.5" x14ac:dyDescent="0.3">
      <c r="A71" s="5"/>
      <c r="B71" s="5"/>
      <c r="C71" s="5"/>
      <c r="D71" s="5"/>
      <c r="E71" s="5"/>
      <c r="F71" s="5"/>
      <c r="G71" s="5"/>
      <c r="H71" s="5"/>
      <c r="I71" s="5"/>
      <c r="J71" s="60"/>
      <c r="K71" s="107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217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 ht="15.75" x14ac:dyDescent="0.25">
      <c r="A73" s="5"/>
      <c r="B73" s="5"/>
      <c r="C73" s="5"/>
      <c r="D73" s="5"/>
      <c r="E73" s="5"/>
      <c r="F73" s="5"/>
      <c r="G73" s="5"/>
      <c r="H73" s="5" t="s">
        <v>468</v>
      </c>
      <c r="I73" s="5"/>
      <c r="J73" s="5"/>
      <c r="K73" s="249">
        <v>3465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248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 ht="15.75" x14ac:dyDescent="0.25">
      <c r="A75" s="5"/>
      <c r="B75" s="5"/>
      <c r="C75" s="5"/>
      <c r="D75" s="5"/>
      <c r="E75" s="5"/>
      <c r="F75" s="5"/>
      <c r="G75" s="5"/>
      <c r="H75" s="5" t="s">
        <v>469</v>
      </c>
      <c r="I75" s="5"/>
      <c r="J75" s="11"/>
      <c r="K75" s="249">
        <v>3990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250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 ht="15.75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250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 ht="15.75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247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</row>
    <row r="79" spans="1:24" ht="32.25" x14ac:dyDescent="0.5">
      <c r="A79" s="389" t="s">
        <v>144</v>
      </c>
      <c r="B79" s="5"/>
      <c r="C79" s="5"/>
      <c r="D79" s="5"/>
      <c r="E79" s="5"/>
      <c r="F79" s="5"/>
      <c r="G79" s="5"/>
      <c r="H79" s="5"/>
      <c r="I79" s="5"/>
      <c r="J79" s="60"/>
      <c r="K79" s="77"/>
    </row>
    <row r="80" spans="1:24" ht="16.5" x14ac:dyDescent="0.3">
      <c r="A80" s="5"/>
      <c r="B80" s="5"/>
      <c r="C80" s="5"/>
      <c r="D80" s="5"/>
      <c r="E80" s="5"/>
      <c r="F80" s="5"/>
      <c r="G80" s="5"/>
      <c r="H80" s="5"/>
      <c r="I80" s="5"/>
      <c r="J80" s="60"/>
      <c r="K80" s="107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217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 ht="15.75" x14ac:dyDescent="0.25">
      <c r="A82" s="5"/>
      <c r="B82" s="5"/>
      <c r="C82" s="5"/>
      <c r="D82" s="5"/>
      <c r="E82" s="5"/>
      <c r="F82" s="5"/>
      <c r="G82" s="5"/>
      <c r="H82" s="5" t="s">
        <v>468</v>
      </c>
      <c r="I82" s="5"/>
      <c r="J82" s="5"/>
      <c r="K82" s="249">
        <v>1260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</row>
    <row r="83" spans="1:24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248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</row>
    <row r="84" spans="1:24" ht="15.75" x14ac:dyDescent="0.25">
      <c r="A84" s="5"/>
      <c r="B84" s="5"/>
      <c r="C84" s="5"/>
      <c r="D84" s="5"/>
      <c r="E84" s="5"/>
      <c r="F84" s="5"/>
      <c r="G84" s="5"/>
      <c r="H84" s="5" t="s">
        <v>469</v>
      </c>
      <c r="I84" s="5"/>
      <c r="J84" s="11"/>
      <c r="K84" s="249">
        <v>2888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250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250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250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 ht="15.75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250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15.75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247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 ht="32.25" x14ac:dyDescent="0.5">
      <c r="A90" s="389" t="s">
        <v>145</v>
      </c>
      <c r="B90" s="5"/>
      <c r="C90" s="5"/>
      <c r="D90" s="5"/>
      <c r="E90" s="5"/>
      <c r="F90" s="5"/>
      <c r="G90" s="5"/>
      <c r="H90" s="5"/>
      <c r="I90" s="5"/>
      <c r="J90" s="60"/>
      <c r="K90" s="77"/>
    </row>
    <row r="91" spans="1:24" ht="16.5" x14ac:dyDescent="0.3">
      <c r="A91" s="5"/>
      <c r="B91" s="5"/>
      <c r="C91" s="5"/>
      <c r="D91" s="5"/>
      <c r="E91" s="5"/>
      <c r="F91" s="5"/>
      <c r="G91" s="5"/>
      <c r="H91" s="5"/>
      <c r="I91" s="5"/>
      <c r="J91" s="60"/>
      <c r="K91" s="107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217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15.75" x14ac:dyDescent="0.25">
      <c r="A93" s="5"/>
      <c r="B93" s="5"/>
      <c r="C93" s="5"/>
      <c r="D93" s="5"/>
      <c r="E93" s="5"/>
      <c r="F93" s="5"/>
      <c r="G93" s="5"/>
      <c r="H93" s="5" t="s">
        <v>468</v>
      </c>
      <c r="I93" s="5"/>
      <c r="J93" s="5"/>
      <c r="K93" s="249">
        <v>1260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248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15.75" x14ac:dyDescent="0.25">
      <c r="A95" s="5"/>
      <c r="B95" s="5"/>
      <c r="C95" s="5"/>
      <c r="D95" s="5"/>
      <c r="E95" s="5"/>
      <c r="F95" s="5"/>
      <c r="G95" s="5"/>
      <c r="H95" s="5" t="s">
        <v>469</v>
      </c>
      <c r="I95" s="5"/>
      <c r="J95" s="11"/>
      <c r="K95" s="249">
        <v>2888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250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250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250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15.75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250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1:24" ht="15.75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247"/>
    </row>
    <row r="101" spans="1:24" ht="32.25" x14ac:dyDescent="0.5">
      <c r="A101" s="389" t="s">
        <v>513</v>
      </c>
      <c r="B101" s="5"/>
      <c r="C101" s="5"/>
      <c r="D101" s="5"/>
      <c r="E101" s="5"/>
      <c r="F101" s="5"/>
      <c r="G101" s="5"/>
      <c r="H101" s="5"/>
      <c r="I101" s="5"/>
      <c r="J101" s="60"/>
      <c r="K101" s="77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</row>
    <row r="102" spans="1:24" ht="16.5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60"/>
      <c r="K102" s="107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</row>
    <row r="103" spans="1:24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217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</row>
    <row r="104" spans="1:24" x14ac:dyDescent="0.25">
      <c r="A104" s="5"/>
      <c r="B104" s="5"/>
      <c r="C104" s="5"/>
      <c r="D104" s="5"/>
      <c r="E104" s="5"/>
      <c r="F104" s="5"/>
      <c r="G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ht="15.75" x14ac:dyDescent="0.25">
      <c r="A105" s="5"/>
      <c r="B105" s="5"/>
      <c r="C105" s="5"/>
      <c r="D105" s="5"/>
      <c r="E105" s="5"/>
      <c r="F105" s="5"/>
      <c r="G105" s="5"/>
      <c r="H105" s="5" t="s">
        <v>514</v>
      </c>
      <c r="I105" s="5"/>
      <c r="J105" s="5"/>
      <c r="K105" s="249">
        <v>14700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</row>
    <row r="106" spans="1:24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11"/>
      <c r="K106" s="249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250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11"/>
      <c r="K108" s="249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11"/>
      <c r="K109" s="249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15.75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247"/>
    </row>
    <row r="111" spans="1:24" ht="32.25" x14ac:dyDescent="0.5">
      <c r="A111" s="389" t="s">
        <v>480</v>
      </c>
      <c r="B111" s="5"/>
      <c r="C111" s="5"/>
      <c r="D111" s="5"/>
      <c r="E111" s="5"/>
      <c r="F111" s="5"/>
      <c r="G111" s="5"/>
      <c r="H111" s="5"/>
      <c r="I111" s="5"/>
      <c r="J111" s="60"/>
      <c r="K111" s="77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15.75" x14ac:dyDescent="0.25">
      <c r="A112" s="5"/>
      <c r="B112" s="5"/>
      <c r="C112" s="5"/>
      <c r="D112" s="5"/>
      <c r="E112" s="5"/>
      <c r="F112" s="5"/>
      <c r="G112" s="5"/>
      <c r="H112" s="5" t="s">
        <v>474</v>
      </c>
      <c r="I112" s="5"/>
      <c r="J112" s="5"/>
      <c r="K112" s="249">
        <v>12075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1:24" ht="15.75" x14ac:dyDescent="0.25">
      <c r="A113" s="5"/>
      <c r="B113" s="5"/>
      <c r="C113" s="5"/>
      <c r="D113" s="5"/>
      <c r="E113" s="5"/>
      <c r="F113" s="5"/>
      <c r="G113" s="5"/>
      <c r="H113" s="5" t="s">
        <v>475</v>
      </c>
      <c r="I113" s="5"/>
      <c r="J113" s="11"/>
      <c r="K113" s="249">
        <v>14333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1:24" x14ac:dyDescent="0.25">
      <c r="A114" s="5"/>
      <c r="B114" s="5"/>
      <c r="C114" s="5"/>
      <c r="D114" s="5"/>
      <c r="E114" s="5"/>
      <c r="F114" s="5"/>
      <c r="G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1:24" ht="15.75" x14ac:dyDescent="0.25">
      <c r="A115" s="5"/>
      <c r="B115" s="5"/>
      <c r="C115" s="5"/>
      <c r="D115" s="5"/>
      <c r="E115" s="5"/>
      <c r="F115" s="5"/>
      <c r="G115" s="5"/>
      <c r="H115" s="5" t="s">
        <v>476</v>
      </c>
      <c r="I115" s="5"/>
      <c r="J115" s="11"/>
      <c r="K115" s="249">
        <v>31658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1:24" ht="15.75" x14ac:dyDescent="0.25">
      <c r="A116" s="5"/>
      <c r="B116" s="5"/>
      <c r="C116" s="5"/>
      <c r="D116" s="5"/>
      <c r="E116" s="5"/>
      <c r="F116" s="5"/>
      <c r="G116" s="5"/>
      <c r="H116" s="5" t="s">
        <v>477</v>
      </c>
      <c r="I116" s="5"/>
      <c r="J116" s="11"/>
      <c r="K116" s="249">
        <v>43050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1:24" x14ac:dyDescent="0.25">
      <c r="A117" s="5"/>
      <c r="B117" s="5"/>
      <c r="C117" s="5"/>
      <c r="D117" s="5"/>
      <c r="E117" s="5"/>
      <c r="F117" s="5"/>
      <c r="G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1:24" ht="15.75" x14ac:dyDescent="0.25">
      <c r="A118" s="5"/>
      <c r="B118" s="5"/>
      <c r="C118" s="5"/>
      <c r="D118" s="5"/>
      <c r="E118" s="5"/>
      <c r="F118" s="5"/>
      <c r="G118" s="5"/>
      <c r="H118" s="5" t="s">
        <v>478</v>
      </c>
      <c r="I118" s="5"/>
      <c r="J118" s="11"/>
      <c r="K118" s="249">
        <v>34440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1:24" ht="15.75" x14ac:dyDescent="0.25">
      <c r="A119" s="5"/>
      <c r="B119" s="5"/>
      <c r="C119" s="5"/>
      <c r="D119" s="5"/>
      <c r="E119" s="5"/>
      <c r="F119" s="5"/>
      <c r="G119" s="5"/>
      <c r="H119" s="5" t="s">
        <v>479</v>
      </c>
      <c r="I119" s="5"/>
      <c r="J119" s="11"/>
      <c r="K119" s="249">
        <v>46200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</row>
    <row r="120" spans="1:24" ht="15.75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247"/>
    </row>
    <row r="122" spans="1:24" ht="16.5" x14ac:dyDescent="0.3">
      <c r="J122" s="4"/>
      <c r="K122" s="91" t="s">
        <v>1261</v>
      </c>
    </row>
    <row r="123" spans="1:24" ht="16.5" x14ac:dyDescent="0.25">
      <c r="J123" s="4"/>
      <c r="K123" s="49" t="s">
        <v>1249</v>
      </c>
    </row>
    <row r="124" spans="1:24" ht="16.5" x14ac:dyDescent="0.25">
      <c r="J124" s="4"/>
      <c r="K124" s="49" t="s">
        <v>1246</v>
      </c>
    </row>
    <row r="125" spans="1:24" x14ac:dyDescent="0.25">
      <c r="J125" s="4"/>
      <c r="K125" s="517" t="s">
        <v>1251</v>
      </c>
    </row>
    <row r="126" spans="1:24" x14ac:dyDescent="0.25">
      <c r="J126" s="4"/>
      <c r="K126" s="518" t="s">
        <v>1252</v>
      </c>
    </row>
  </sheetData>
  <sheetProtection algorithmName="SHA-512" hashValue="S4bA7ioHNZIqiRzsOltYEsP7EqpdDpw+xexd24oTiNHF6LU9yCXrdb81seWjRRTCb7OwagDvkde8VdFNQsKD5A==" saltValue="Gm2FMyp2tnmLgpWKHFMpG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18:K19 J8:K9 J38:K39 J48:K49 J101:K102 J59:K60 J70:K71 J79:K80 J90:K91 J28:K29 J111:K111" name="Диапазон1_1_1_2_1_1_1_1"/>
    <protectedRange algorithmName="SHA-512" hashValue="rncuJ4mvkplD5ExV+INgf9V0KIxWvTyFv14aODOuq6e+HiQ8Ldc6kfqJTM/SpokFn6fscxCR7Ffmddbi63fMFw==" saltValue="s/Yt93XzbNN2zTchIf/7tQ==" spinCount="100000" sqref="K122:K126" name="Диапазон1_1"/>
  </protectedRanges>
  <hyperlinks>
    <hyperlink ref="K2" r:id="rId1" display="www.optimaservis.su"/>
    <hyperlink ref="K3" r:id="rId2" display="info@optimaservis.su"/>
    <hyperlink ref="K125" r:id="rId3"/>
    <hyperlink ref="K126" r:id="rId4"/>
  </hyperlinks>
  <pageMargins left="0.7" right="0.7" top="0.75" bottom="0.75" header="0.3" footer="0.3"/>
  <pageSetup paperSize="9" scale="82" fitToHeight="0" orientation="portrait" horizontalDpi="300" r:id="rId5"/>
  <drawing r:id="rId6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Z282"/>
  <sheetViews>
    <sheetView showGridLines="0" zoomScaleNormal="100" workbookViewId="0">
      <selection activeCell="F8" sqref="F8"/>
    </sheetView>
  </sheetViews>
  <sheetFormatPr defaultRowHeight="16.5" x14ac:dyDescent="0.3"/>
  <cols>
    <col min="1" max="1" width="9.140625" style="392"/>
    <col min="2" max="4" width="9.140625" style="15"/>
    <col min="5" max="5" width="12.28515625" style="15" customWidth="1"/>
    <col min="6" max="9" width="15.5703125" style="15" customWidth="1"/>
    <col min="10" max="10" width="9.42578125" style="25" customWidth="1"/>
    <col min="11" max="16384" width="9.140625" style="15"/>
  </cols>
  <sheetData>
    <row r="1" spans="1:26" x14ac:dyDescent="0.3">
      <c r="A1" s="391"/>
      <c r="C1" s="35"/>
      <c r="D1" s="35"/>
      <c r="E1" s="35"/>
      <c r="F1" s="35"/>
      <c r="G1" s="35"/>
      <c r="H1" s="35"/>
      <c r="I1" s="29" t="s">
        <v>1246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x14ac:dyDescent="0.3">
      <c r="C2" s="35"/>
      <c r="D2" s="35"/>
      <c r="E2" s="35"/>
      <c r="F2" s="35"/>
      <c r="G2" s="35"/>
      <c r="H2" s="35"/>
      <c r="I2" s="378" t="s">
        <v>1247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x14ac:dyDescent="0.3">
      <c r="C3" s="35"/>
      <c r="D3" s="35"/>
      <c r="E3" s="35"/>
      <c r="F3" s="35"/>
      <c r="G3" s="35"/>
      <c r="H3" s="35"/>
      <c r="I3" s="520" t="s">
        <v>1248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x14ac:dyDescent="0.3">
      <c r="C4" s="35"/>
      <c r="D4" s="35"/>
      <c r="E4" s="35"/>
      <c r="F4" s="35"/>
      <c r="G4" s="35"/>
      <c r="H4" s="35"/>
      <c r="I4" s="29" t="s">
        <v>1249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x14ac:dyDescent="0.3">
      <c r="A6" s="393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x14ac:dyDescent="0.3">
      <c r="A7" s="393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34.5" x14ac:dyDescent="0.6">
      <c r="A8" s="390" t="s">
        <v>522</v>
      </c>
      <c r="B8" s="25"/>
      <c r="C8" s="25"/>
      <c r="D8" s="25"/>
      <c r="E8" s="25"/>
      <c r="F8" s="25"/>
      <c r="G8" s="25"/>
      <c r="H8" s="25"/>
      <c r="I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x14ac:dyDescent="0.3">
      <c r="A9" s="386"/>
      <c r="B9" s="25"/>
      <c r="C9" s="25"/>
      <c r="D9" s="25"/>
      <c r="E9" s="25"/>
      <c r="F9" s="25"/>
      <c r="G9" s="25"/>
      <c r="H9" s="25"/>
      <c r="I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x14ac:dyDescent="0.3">
      <c r="A10" s="386"/>
      <c r="B10" s="25"/>
      <c r="C10" s="25"/>
      <c r="D10" s="25"/>
      <c r="E10" s="25"/>
      <c r="F10" s="25"/>
      <c r="G10" s="25"/>
      <c r="H10" s="25"/>
      <c r="I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x14ac:dyDescent="0.3">
      <c r="A11" s="386"/>
      <c r="B11" s="25"/>
      <c r="C11" s="25"/>
      <c r="D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x14ac:dyDescent="0.3">
      <c r="A12" s="386"/>
      <c r="B12" s="25"/>
      <c r="C12" s="25"/>
      <c r="D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x14ac:dyDescent="0.3">
      <c r="A13" s="386"/>
      <c r="B13" s="25"/>
      <c r="C13" s="25"/>
      <c r="D13" s="25"/>
      <c r="E13" s="42"/>
      <c r="F13" s="43" t="s">
        <v>146</v>
      </c>
      <c r="G13" s="43" t="s">
        <v>147</v>
      </c>
      <c r="H13" s="43" t="s">
        <v>148</v>
      </c>
      <c r="I13" s="219" t="s">
        <v>149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x14ac:dyDescent="0.3">
      <c r="A14" s="386"/>
      <c r="B14" s="25"/>
      <c r="C14" s="25"/>
      <c r="D14" s="25"/>
      <c r="E14" s="44" t="s">
        <v>152</v>
      </c>
      <c r="F14" s="43">
        <v>458</v>
      </c>
      <c r="G14" s="43">
        <v>427</v>
      </c>
      <c r="H14" s="43">
        <v>412</v>
      </c>
      <c r="I14" s="219">
        <v>382</v>
      </c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x14ac:dyDescent="0.3">
      <c r="A15" s="386"/>
      <c r="B15" s="25"/>
      <c r="C15" s="25"/>
      <c r="D15" s="25"/>
      <c r="E15" s="44" t="s">
        <v>153</v>
      </c>
      <c r="F15" s="43">
        <v>15125</v>
      </c>
      <c r="G15" s="43">
        <v>14520</v>
      </c>
      <c r="H15" s="43">
        <v>14278</v>
      </c>
      <c r="I15" s="219">
        <v>13915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x14ac:dyDescent="0.3">
      <c r="A16" s="394"/>
      <c r="B16" s="45"/>
      <c r="C16" s="45"/>
      <c r="D16" s="4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x14ac:dyDescent="0.3">
      <c r="A17" s="395"/>
      <c r="B17" s="46"/>
      <c r="C17" s="46"/>
      <c r="D17" s="46"/>
      <c r="E17" s="46"/>
      <c r="F17" s="46"/>
      <c r="G17" s="46"/>
      <c r="H17" s="46"/>
      <c r="I17" s="4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34.5" x14ac:dyDescent="0.6">
      <c r="A18" s="390" t="s">
        <v>150</v>
      </c>
      <c r="B18" s="25"/>
      <c r="C18" s="25"/>
      <c r="D18" s="25"/>
      <c r="E18" s="25"/>
      <c r="F18" s="25"/>
      <c r="G18" s="25"/>
      <c r="H18" s="25"/>
      <c r="I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x14ac:dyDescent="0.3">
      <c r="A19" s="386"/>
      <c r="B19" s="25"/>
      <c r="C19" s="25"/>
      <c r="D19" s="25"/>
      <c r="E19" s="25"/>
      <c r="F19" s="25"/>
      <c r="G19" s="25"/>
      <c r="H19" s="25"/>
      <c r="I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x14ac:dyDescent="0.3">
      <c r="A20" s="386"/>
      <c r="B20" s="25"/>
      <c r="C20" s="25"/>
      <c r="D20" s="25"/>
      <c r="E20" s="25"/>
      <c r="F20" s="25"/>
      <c r="G20" s="25"/>
      <c r="H20" s="25"/>
      <c r="I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x14ac:dyDescent="0.3">
      <c r="A21" s="386"/>
      <c r="B21" s="25"/>
      <c r="C21" s="25"/>
      <c r="D21" s="25"/>
      <c r="E21" s="316"/>
      <c r="F21" s="316"/>
      <c r="G21" s="316"/>
      <c r="H21" s="316"/>
      <c r="I21" s="316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x14ac:dyDescent="0.3">
      <c r="A22" s="386"/>
      <c r="B22" s="25"/>
      <c r="C22" s="25"/>
      <c r="D22" s="25"/>
      <c r="E22" s="316"/>
      <c r="F22" s="316"/>
      <c r="G22" s="316"/>
      <c r="H22" s="316"/>
      <c r="I22" s="316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x14ac:dyDescent="0.3">
      <c r="A23" s="386"/>
      <c r="B23" s="25"/>
      <c r="C23" s="25"/>
      <c r="D23" s="25"/>
      <c r="E23" s="42"/>
      <c r="F23" s="43" t="s">
        <v>146</v>
      </c>
      <c r="G23" s="43" t="s">
        <v>147</v>
      </c>
      <c r="H23" s="43" t="s">
        <v>148</v>
      </c>
      <c r="I23" s="219" t="s">
        <v>149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x14ac:dyDescent="0.3">
      <c r="A24" s="386"/>
      <c r="B24" s="25"/>
      <c r="C24" s="25"/>
      <c r="D24" s="25"/>
      <c r="E24" s="44" t="s">
        <v>152</v>
      </c>
      <c r="F24" s="43">
        <v>457</v>
      </c>
      <c r="G24" s="43">
        <v>435</v>
      </c>
      <c r="H24" s="43">
        <v>400</v>
      </c>
      <c r="I24" s="219">
        <v>378</v>
      </c>
      <c r="J24" s="4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x14ac:dyDescent="0.3">
      <c r="A25" s="386"/>
      <c r="B25" s="25"/>
      <c r="C25" s="25"/>
      <c r="D25" s="25"/>
      <c r="E25" s="44" t="s">
        <v>153</v>
      </c>
      <c r="F25" s="43">
        <v>15625</v>
      </c>
      <c r="G25" s="43">
        <v>15000</v>
      </c>
      <c r="H25" s="43">
        <v>14375</v>
      </c>
      <c r="I25" s="219">
        <v>14000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x14ac:dyDescent="0.3">
      <c r="A26" s="394"/>
      <c r="B26" s="45"/>
      <c r="C26" s="45"/>
      <c r="D26" s="45"/>
      <c r="E26" s="45"/>
      <c r="F26" s="45"/>
      <c r="G26" s="45"/>
      <c r="H26" s="45"/>
      <c r="I26" s="4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x14ac:dyDescent="0.3">
      <c r="A27" s="395"/>
      <c r="B27" s="46"/>
      <c r="C27" s="46"/>
      <c r="D27" s="46"/>
      <c r="E27" s="46"/>
      <c r="F27" s="46"/>
      <c r="G27" s="46"/>
      <c r="H27" s="46"/>
      <c r="I27" s="46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34.5" x14ac:dyDescent="0.6">
      <c r="A28" s="390" t="s">
        <v>155</v>
      </c>
      <c r="B28" s="25"/>
      <c r="C28" s="25"/>
      <c r="D28" s="25"/>
      <c r="E28" s="25"/>
      <c r="F28" s="25"/>
      <c r="G28" s="25"/>
      <c r="H28" s="25"/>
      <c r="I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x14ac:dyDescent="0.3">
      <c r="A29" s="386"/>
      <c r="B29" s="25"/>
      <c r="C29" s="25"/>
      <c r="D29" s="25"/>
      <c r="E29" s="25"/>
      <c r="F29" s="25"/>
      <c r="G29" s="25"/>
      <c r="H29" s="25"/>
      <c r="I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x14ac:dyDescent="0.3">
      <c r="A30" s="386"/>
      <c r="B30" s="25"/>
      <c r="C30" s="25"/>
      <c r="D30" s="25"/>
      <c r="E30" s="25"/>
      <c r="F30" s="25"/>
      <c r="G30" s="25"/>
      <c r="H30" s="25"/>
      <c r="I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x14ac:dyDescent="0.3">
      <c r="B31" s="25"/>
      <c r="C31" s="25"/>
      <c r="D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x14ac:dyDescent="0.3">
      <c r="A32" s="386"/>
      <c r="B32" s="25"/>
      <c r="C32" s="25"/>
      <c r="D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x14ac:dyDescent="0.3">
      <c r="A33" s="386"/>
      <c r="B33" s="25"/>
      <c r="C33" s="25"/>
      <c r="D33" s="25"/>
      <c r="E33" s="42"/>
      <c r="F33" s="43" t="s">
        <v>146</v>
      </c>
      <c r="G33" s="43" t="s">
        <v>147</v>
      </c>
      <c r="H33" s="43" t="s">
        <v>148</v>
      </c>
      <c r="I33" s="219" t="s">
        <v>149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x14ac:dyDescent="0.3">
      <c r="A34" s="386"/>
      <c r="B34" s="25"/>
      <c r="C34" s="25"/>
      <c r="D34" s="25"/>
      <c r="E34" s="44" t="s">
        <v>152</v>
      </c>
      <c r="F34" s="43">
        <v>558</v>
      </c>
      <c r="G34" s="43">
        <v>531</v>
      </c>
      <c r="H34" s="43">
        <v>489</v>
      </c>
      <c r="I34" s="219">
        <v>462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x14ac:dyDescent="0.3">
      <c r="A35" s="386"/>
      <c r="B35" s="25"/>
      <c r="C35" s="25"/>
      <c r="D35" s="25"/>
      <c r="E35" s="44" t="s">
        <v>153</v>
      </c>
      <c r="F35" s="43">
        <v>19250</v>
      </c>
      <c r="G35" s="43">
        <v>18480</v>
      </c>
      <c r="H35" s="43">
        <v>18018</v>
      </c>
      <c r="I35" s="219">
        <v>17710</v>
      </c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x14ac:dyDescent="0.3">
      <c r="A36" s="386"/>
      <c r="B36" s="25"/>
      <c r="C36" s="25"/>
      <c r="D36" s="25"/>
      <c r="E36" s="25"/>
      <c r="F36" s="25"/>
      <c r="G36" s="25"/>
      <c r="H36" s="25"/>
      <c r="I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x14ac:dyDescent="0.3">
      <c r="A37" s="396"/>
      <c r="B37" s="47"/>
      <c r="C37" s="47"/>
      <c r="D37" s="47"/>
      <c r="E37" s="47"/>
      <c r="F37" s="47"/>
      <c r="G37" s="47"/>
      <c r="H37" s="47"/>
      <c r="I37" s="47"/>
      <c r="K37" s="25"/>
    </row>
    <row r="38" spans="1:26" ht="34.5" x14ac:dyDescent="0.6">
      <c r="A38" s="390" t="s">
        <v>151</v>
      </c>
      <c r="B38" s="25"/>
      <c r="C38" s="25"/>
      <c r="D38" s="25"/>
      <c r="E38" s="25"/>
      <c r="F38" s="25"/>
      <c r="G38" s="25"/>
      <c r="H38" s="25"/>
      <c r="I38" s="25"/>
      <c r="K38" s="25"/>
    </row>
    <row r="39" spans="1:26" x14ac:dyDescent="0.3">
      <c r="A39" s="386"/>
      <c r="B39" s="25"/>
      <c r="C39" s="25"/>
      <c r="D39" s="25"/>
      <c r="E39" s="25"/>
      <c r="F39" s="25"/>
      <c r="G39" s="25"/>
      <c r="H39" s="25"/>
      <c r="I39" s="25"/>
      <c r="K39" s="25"/>
    </row>
    <row r="40" spans="1:26" x14ac:dyDescent="0.3">
      <c r="B40" s="25"/>
      <c r="C40" s="25"/>
      <c r="D40" s="25"/>
      <c r="E40" s="25"/>
      <c r="F40" s="25"/>
      <c r="G40" s="25"/>
      <c r="H40" s="25"/>
      <c r="I40" s="25"/>
      <c r="K40" s="25"/>
    </row>
    <row r="41" spans="1:26" x14ac:dyDescent="0.3">
      <c r="A41" s="386"/>
      <c r="B41" s="25"/>
      <c r="C41" s="25"/>
      <c r="D41" s="25"/>
      <c r="K41" s="25"/>
    </row>
    <row r="42" spans="1:26" x14ac:dyDescent="0.3">
      <c r="A42" s="386"/>
      <c r="B42" s="25"/>
      <c r="C42" s="25"/>
      <c r="D42" s="25"/>
      <c r="K42" s="25"/>
    </row>
    <row r="43" spans="1:26" x14ac:dyDescent="0.3">
      <c r="A43" s="386"/>
      <c r="B43" s="25"/>
      <c r="C43" s="25"/>
      <c r="D43" s="25"/>
      <c r="E43" s="42"/>
      <c r="F43" s="43" t="s">
        <v>146</v>
      </c>
      <c r="G43" s="43" t="s">
        <v>147</v>
      </c>
      <c r="H43" s="43" t="s">
        <v>148</v>
      </c>
      <c r="I43" s="219" t="s">
        <v>149</v>
      </c>
      <c r="K43" s="25"/>
    </row>
    <row r="44" spans="1:26" x14ac:dyDescent="0.3">
      <c r="A44" s="386"/>
      <c r="B44" s="25"/>
      <c r="C44" s="25"/>
      <c r="D44" s="25"/>
      <c r="E44" s="44" t="s">
        <v>152</v>
      </c>
      <c r="F44" s="43">
        <v>938</v>
      </c>
      <c r="G44" s="43">
        <v>905</v>
      </c>
      <c r="H44" s="43">
        <v>871</v>
      </c>
      <c r="I44" s="219">
        <v>838</v>
      </c>
      <c r="K44" s="25"/>
    </row>
    <row r="45" spans="1:26" x14ac:dyDescent="0.3">
      <c r="A45" s="386"/>
      <c r="B45" s="25"/>
      <c r="C45" s="25"/>
      <c r="D45" s="25"/>
      <c r="E45" s="44" t="s">
        <v>153</v>
      </c>
      <c r="F45" s="43">
        <v>33125</v>
      </c>
      <c r="G45" s="43">
        <v>31800</v>
      </c>
      <c r="H45" s="43">
        <v>31005</v>
      </c>
      <c r="I45" s="219">
        <v>30475</v>
      </c>
      <c r="K45" s="25"/>
    </row>
    <row r="46" spans="1:26" ht="31.5" customHeight="1" x14ac:dyDescent="0.3">
      <c r="A46" s="396"/>
      <c r="B46" s="47"/>
      <c r="C46" s="47"/>
      <c r="D46" s="47"/>
      <c r="E46" s="47"/>
      <c r="F46" s="47"/>
      <c r="G46" s="47"/>
      <c r="H46" s="47"/>
      <c r="I46" s="47"/>
    </row>
    <row r="47" spans="1:26" ht="34.5" x14ac:dyDescent="0.6">
      <c r="A47" s="390" t="s">
        <v>154</v>
      </c>
      <c r="B47" s="25"/>
      <c r="C47" s="25"/>
      <c r="D47" s="25"/>
      <c r="E47" s="25"/>
      <c r="F47" s="25"/>
      <c r="G47" s="25"/>
      <c r="H47" s="25"/>
      <c r="I47" s="25"/>
    </row>
    <row r="48" spans="1:26" x14ac:dyDescent="0.3">
      <c r="A48" s="386"/>
      <c r="B48" s="25"/>
      <c r="C48" s="25"/>
      <c r="D48" s="25"/>
      <c r="E48" s="25"/>
      <c r="F48" s="25"/>
      <c r="G48" s="25"/>
      <c r="H48" s="25"/>
      <c r="I48" s="25"/>
    </row>
    <row r="49" spans="1:10" x14ac:dyDescent="0.3">
      <c r="B49" s="25"/>
      <c r="C49" s="25"/>
      <c r="D49" s="25"/>
      <c r="E49" s="25"/>
      <c r="F49" s="25"/>
      <c r="G49" s="25"/>
      <c r="H49" s="25"/>
      <c r="I49" s="25"/>
    </row>
    <row r="50" spans="1:10" x14ac:dyDescent="0.3">
      <c r="A50" s="386"/>
      <c r="B50" s="25"/>
      <c r="C50" s="25"/>
      <c r="D50" s="25"/>
    </row>
    <row r="51" spans="1:10" x14ac:dyDescent="0.3">
      <c r="A51" s="386"/>
      <c r="B51" s="25"/>
      <c r="C51" s="25"/>
      <c r="D51" s="25"/>
    </row>
    <row r="52" spans="1:10" x14ac:dyDescent="0.3">
      <c r="A52" s="386"/>
      <c r="B52" s="25"/>
      <c r="C52" s="25"/>
      <c r="D52" s="25"/>
      <c r="E52" s="42"/>
      <c r="F52" s="43" t="s">
        <v>146</v>
      </c>
      <c r="G52" s="43" t="s">
        <v>147</v>
      </c>
      <c r="H52" s="43" t="s">
        <v>148</v>
      </c>
      <c r="I52" s="219" t="s">
        <v>149</v>
      </c>
    </row>
    <row r="53" spans="1:10" x14ac:dyDescent="0.3">
      <c r="A53" s="386"/>
      <c r="B53" s="25"/>
      <c r="C53" s="25"/>
      <c r="D53" s="25"/>
      <c r="E53" s="44" t="s">
        <v>152</v>
      </c>
      <c r="F53" s="43">
        <v>457</v>
      </c>
      <c r="G53" s="43">
        <v>441</v>
      </c>
      <c r="H53" s="43">
        <v>410</v>
      </c>
      <c r="I53" s="219">
        <v>378</v>
      </c>
    </row>
    <row r="54" spans="1:10" x14ac:dyDescent="0.3">
      <c r="A54" s="386"/>
      <c r="B54" s="25"/>
      <c r="C54" s="25"/>
      <c r="D54" s="25"/>
      <c r="E54" s="44" t="s">
        <v>153</v>
      </c>
      <c r="F54" s="43">
        <v>15625</v>
      </c>
      <c r="G54" s="43">
        <v>15250</v>
      </c>
      <c r="H54" s="43">
        <v>15000</v>
      </c>
      <c r="I54" s="219">
        <v>14375</v>
      </c>
    </row>
    <row r="55" spans="1:10" x14ac:dyDescent="0.3">
      <c r="A55" s="386"/>
      <c r="B55" s="25"/>
      <c r="C55" s="25"/>
      <c r="D55" s="25"/>
      <c r="E55" s="25"/>
      <c r="F55" s="25"/>
      <c r="G55" s="25"/>
      <c r="H55" s="25"/>
      <c r="I55" s="25"/>
    </row>
    <row r="56" spans="1:10" x14ac:dyDescent="0.3">
      <c r="A56" s="396"/>
      <c r="B56" s="47"/>
      <c r="C56" s="47"/>
      <c r="D56" s="47"/>
      <c r="E56" s="47"/>
      <c r="F56" s="47"/>
      <c r="G56" s="47"/>
      <c r="H56" s="47"/>
      <c r="I56" s="47"/>
    </row>
    <row r="57" spans="1:10" ht="34.5" x14ac:dyDescent="0.6">
      <c r="A57" s="377" t="s">
        <v>156</v>
      </c>
    </row>
    <row r="61" spans="1:10" x14ac:dyDescent="0.3">
      <c r="E61" s="42"/>
      <c r="F61" s="43" t="s">
        <v>146</v>
      </c>
      <c r="G61" s="43" t="s">
        <v>147</v>
      </c>
      <c r="H61" s="43" t="s">
        <v>148</v>
      </c>
      <c r="I61" s="219" t="s">
        <v>149</v>
      </c>
    </row>
    <row r="62" spans="1:10" x14ac:dyDescent="0.3">
      <c r="E62" s="44" t="s">
        <v>152</v>
      </c>
      <c r="F62" s="43">
        <v>272</v>
      </c>
      <c r="G62" s="43">
        <v>256</v>
      </c>
      <c r="H62" s="43">
        <v>248</v>
      </c>
      <c r="I62" s="219">
        <v>240</v>
      </c>
      <c r="J62" s="48"/>
    </row>
    <row r="63" spans="1:10" x14ac:dyDescent="0.3">
      <c r="E63" s="44" t="s">
        <v>159</v>
      </c>
      <c r="F63" s="43">
        <v>544</v>
      </c>
      <c r="G63" s="43">
        <v>512</v>
      </c>
      <c r="H63" s="43">
        <v>480</v>
      </c>
      <c r="I63" s="219">
        <v>480</v>
      </c>
    </row>
    <row r="64" spans="1:10" x14ac:dyDescent="0.3">
      <c r="E64" s="44" t="s">
        <v>153</v>
      </c>
      <c r="F64" s="43">
        <v>7750</v>
      </c>
      <c r="G64" s="43">
        <v>7564</v>
      </c>
      <c r="H64" s="43">
        <v>7440</v>
      </c>
      <c r="I64" s="219">
        <v>7316</v>
      </c>
    </row>
    <row r="66" spans="1:10" x14ac:dyDescent="0.3">
      <c r="A66" s="396"/>
      <c r="B66" s="47"/>
      <c r="C66" s="47"/>
      <c r="D66" s="47"/>
      <c r="E66" s="47"/>
      <c r="F66" s="47"/>
      <c r="G66" s="47"/>
      <c r="H66" s="47"/>
      <c r="I66" s="47"/>
    </row>
    <row r="67" spans="1:10" ht="34.5" x14ac:dyDescent="0.6">
      <c r="A67" s="377" t="s">
        <v>157</v>
      </c>
    </row>
    <row r="70" spans="1:10" x14ac:dyDescent="0.3">
      <c r="J70" s="48"/>
    </row>
    <row r="72" spans="1:10" x14ac:dyDescent="0.3">
      <c r="E72" s="42"/>
      <c r="F72" s="43" t="s">
        <v>146</v>
      </c>
      <c r="G72" s="43" t="s">
        <v>147</v>
      </c>
      <c r="H72" s="43" t="s">
        <v>148</v>
      </c>
      <c r="I72" s="219" t="s">
        <v>149</v>
      </c>
    </row>
    <row r="73" spans="1:10" x14ac:dyDescent="0.3">
      <c r="E73" s="44" t="s">
        <v>152</v>
      </c>
      <c r="F73" s="43">
        <v>152</v>
      </c>
      <c r="G73" s="43">
        <v>143</v>
      </c>
      <c r="H73" s="43">
        <v>133</v>
      </c>
      <c r="I73" s="219">
        <v>129</v>
      </c>
    </row>
    <row r="74" spans="1:10" x14ac:dyDescent="0.3">
      <c r="E74" s="44" t="s">
        <v>159</v>
      </c>
      <c r="F74" s="43">
        <v>304</v>
      </c>
      <c r="G74" s="43">
        <v>285</v>
      </c>
      <c r="H74" s="43">
        <v>266</v>
      </c>
      <c r="I74" s="219">
        <v>257</v>
      </c>
    </row>
    <row r="75" spans="1:10" s="316" customFormat="1" x14ac:dyDescent="0.3">
      <c r="A75" s="392"/>
      <c r="E75" s="44" t="s">
        <v>153</v>
      </c>
      <c r="F75" s="43">
        <v>4750</v>
      </c>
      <c r="G75" s="43">
        <v>4560</v>
      </c>
      <c r="H75" s="43">
        <v>4370</v>
      </c>
      <c r="I75" s="219">
        <v>4180</v>
      </c>
      <c r="J75" s="25"/>
    </row>
    <row r="76" spans="1:10" x14ac:dyDescent="0.3">
      <c r="A76" s="396"/>
      <c r="B76" s="47"/>
      <c r="C76" s="47"/>
      <c r="D76" s="47"/>
      <c r="E76" s="47"/>
      <c r="F76" s="47"/>
      <c r="G76" s="47"/>
      <c r="H76" s="47"/>
      <c r="I76" s="47"/>
    </row>
    <row r="77" spans="1:10" ht="34.5" x14ac:dyDescent="0.6">
      <c r="A77" s="377" t="s">
        <v>158</v>
      </c>
    </row>
    <row r="82" spans="1:14" x14ac:dyDescent="0.3">
      <c r="E82" s="42"/>
      <c r="F82" s="43" t="s">
        <v>146</v>
      </c>
      <c r="G82" s="43" t="s">
        <v>147</v>
      </c>
      <c r="H82" s="43" t="s">
        <v>148</v>
      </c>
      <c r="I82" s="219" t="s">
        <v>149</v>
      </c>
    </row>
    <row r="83" spans="1:14" x14ac:dyDescent="0.3">
      <c r="E83" s="44" t="s">
        <v>152</v>
      </c>
      <c r="F83" s="43">
        <v>200</v>
      </c>
      <c r="G83" s="43">
        <v>155</v>
      </c>
      <c r="H83" s="43">
        <v>150</v>
      </c>
      <c r="I83" s="219">
        <v>145</v>
      </c>
    </row>
    <row r="84" spans="1:14" x14ac:dyDescent="0.3">
      <c r="E84" s="44" t="s">
        <v>159</v>
      </c>
      <c r="F84" s="43">
        <v>300</v>
      </c>
      <c r="G84" s="43">
        <v>285</v>
      </c>
      <c r="H84" s="43">
        <v>280</v>
      </c>
      <c r="I84" s="219">
        <v>275</v>
      </c>
    </row>
    <row r="85" spans="1:14" x14ac:dyDescent="0.3">
      <c r="E85" s="44" t="s">
        <v>153</v>
      </c>
      <c r="F85" s="43">
        <v>5500</v>
      </c>
      <c r="G85" s="43">
        <v>5300</v>
      </c>
      <c r="H85" s="43">
        <v>5100</v>
      </c>
      <c r="I85" s="219">
        <v>4900</v>
      </c>
    </row>
    <row r="86" spans="1:14" s="316" customFormat="1" x14ac:dyDescent="0.3">
      <c r="A86" s="392"/>
      <c r="E86" s="346"/>
      <c r="F86" s="346"/>
      <c r="G86" s="346"/>
      <c r="H86" s="346"/>
      <c r="I86" s="346"/>
      <c r="J86" s="25"/>
    </row>
    <row r="87" spans="1:14" ht="34.5" hidden="1" x14ac:dyDescent="0.6">
      <c r="A87" s="397" t="s">
        <v>539</v>
      </c>
      <c r="B87" s="352"/>
      <c r="C87" s="352"/>
      <c r="D87" s="352"/>
      <c r="E87" s="352"/>
      <c r="F87" s="352"/>
      <c r="G87" s="352"/>
      <c r="H87" s="352"/>
      <c r="I87" s="352"/>
      <c r="N87" s="316"/>
    </row>
    <row r="88" spans="1:14" hidden="1" x14ac:dyDescent="0.3">
      <c r="B88" s="316"/>
      <c r="C88" s="316"/>
      <c r="D88" s="316"/>
      <c r="E88" s="316"/>
      <c r="F88" s="316"/>
      <c r="G88" s="316"/>
      <c r="H88" s="316"/>
      <c r="I88" s="316"/>
    </row>
    <row r="89" spans="1:14" hidden="1" x14ac:dyDescent="0.3">
      <c r="B89" s="316"/>
      <c r="C89" s="316"/>
      <c r="D89" s="316"/>
      <c r="E89" s="316"/>
      <c r="F89" s="316"/>
      <c r="G89" s="316"/>
      <c r="H89" s="316"/>
      <c r="I89" s="316"/>
    </row>
    <row r="90" spans="1:14" hidden="1" x14ac:dyDescent="0.3">
      <c r="B90" s="316"/>
      <c r="C90" s="316"/>
      <c r="D90" s="316"/>
      <c r="E90" s="316"/>
      <c r="F90" s="316"/>
      <c r="G90" s="316"/>
      <c r="H90" s="316"/>
      <c r="I90" s="316"/>
      <c r="K90" s="316"/>
    </row>
    <row r="91" spans="1:14" hidden="1" x14ac:dyDescent="0.3">
      <c r="B91" s="316"/>
      <c r="C91" s="316"/>
      <c r="D91" s="316"/>
      <c r="E91" s="316"/>
      <c r="F91" s="316"/>
      <c r="G91" s="316"/>
      <c r="H91" s="316"/>
      <c r="I91" s="316"/>
    </row>
    <row r="92" spans="1:14" hidden="1" x14ac:dyDescent="0.3">
      <c r="B92" s="316"/>
      <c r="C92" s="316"/>
      <c r="D92" s="316"/>
    </row>
    <row r="93" spans="1:14" hidden="1" x14ac:dyDescent="0.3">
      <c r="B93" s="316"/>
      <c r="C93" s="316"/>
      <c r="D93" s="316"/>
      <c r="E93" s="42"/>
      <c r="F93" s="43" t="s">
        <v>146</v>
      </c>
      <c r="G93" s="43" t="s">
        <v>147</v>
      </c>
      <c r="H93" s="43" t="s">
        <v>148</v>
      </c>
      <c r="I93" s="219" t="s">
        <v>149</v>
      </c>
    </row>
    <row r="94" spans="1:14" hidden="1" x14ac:dyDescent="0.3">
      <c r="B94" s="316"/>
      <c r="C94" s="316"/>
      <c r="D94" s="316"/>
      <c r="E94" s="44" t="s">
        <v>152</v>
      </c>
      <c r="F94" s="43">
        <v>530</v>
      </c>
      <c r="G94" s="43">
        <v>520</v>
      </c>
      <c r="H94" s="43">
        <v>510</v>
      </c>
      <c r="I94" s="219">
        <v>495</v>
      </c>
    </row>
    <row r="95" spans="1:14" s="316" customFormat="1" hidden="1" x14ac:dyDescent="0.3">
      <c r="A95" s="392"/>
      <c r="E95" s="44" t="s">
        <v>153</v>
      </c>
      <c r="F95" s="43">
        <v>19500</v>
      </c>
      <c r="G95" s="43">
        <v>19300</v>
      </c>
      <c r="H95" s="43">
        <v>19100</v>
      </c>
      <c r="I95" s="219">
        <v>18900</v>
      </c>
      <c r="J95" s="25"/>
    </row>
    <row r="96" spans="1:14" hidden="1" x14ac:dyDescent="0.3">
      <c r="A96" s="396"/>
      <c r="B96" s="47"/>
      <c r="C96" s="47"/>
      <c r="D96" s="47"/>
      <c r="E96" s="47"/>
      <c r="F96" s="47"/>
      <c r="G96" s="47"/>
      <c r="H96" s="47"/>
      <c r="I96" s="47"/>
    </row>
    <row r="97" spans="1:10" ht="34.5" x14ac:dyDescent="0.6">
      <c r="A97" s="377" t="s">
        <v>160</v>
      </c>
    </row>
    <row r="101" spans="1:10" x14ac:dyDescent="0.3">
      <c r="J101" s="48"/>
    </row>
    <row r="103" spans="1:10" x14ac:dyDescent="0.3">
      <c r="E103" s="42"/>
      <c r="F103" s="43" t="s">
        <v>146</v>
      </c>
      <c r="G103" s="43" t="s">
        <v>165</v>
      </c>
      <c r="H103" s="43" t="s">
        <v>166</v>
      </c>
      <c r="I103" s="219" t="s">
        <v>167</v>
      </c>
    </row>
    <row r="104" spans="1:10" x14ac:dyDescent="0.3">
      <c r="E104" s="44">
        <v>20</v>
      </c>
      <c r="F104" s="43">
        <v>810</v>
      </c>
      <c r="G104" s="43">
        <v>710</v>
      </c>
      <c r="H104" s="43">
        <v>610</v>
      </c>
      <c r="I104" s="219">
        <v>590</v>
      </c>
    </row>
    <row r="106" spans="1:10" x14ac:dyDescent="0.3">
      <c r="A106" s="396"/>
      <c r="B106" s="47"/>
      <c r="C106" s="47"/>
      <c r="D106" s="47"/>
      <c r="E106" s="47"/>
      <c r="F106" s="47"/>
      <c r="G106" s="47"/>
      <c r="H106" s="47"/>
      <c r="I106" s="47"/>
    </row>
    <row r="107" spans="1:10" ht="34.5" x14ac:dyDescent="0.6">
      <c r="A107" s="377" t="s">
        <v>161</v>
      </c>
    </row>
    <row r="111" spans="1:10" x14ac:dyDescent="0.3">
      <c r="J111" s="48"/>
    </row>
    <row r="112" spans="1:10" x14ac:dyDescent="0.3">
      <c r="E112" s="42"/>
      <c r="F112" s="43" t="s">
        <v>146</v>
      </c>
      <c r="G112" s="43" t="s">
        <v>165</v>
      </c>
      <c r="H112" s="43" t="s">
        <v>166</v>
      </c>
      <c r="I112" s="219" t="s">
        <v>167</v>
      </c>
    </row>
    <row r="113" spans="1:10" x14ac:dyDescent="0.3">
      <c r="E113" s="44" t="s">
        <v>162</v>
      </c>
      <c r="F113" s="43">
        <v>210</v>
      </c>
      <c r="G113" s="43">
        <v>202</v>
      </c>
      <c r="H113" s="43">
        <v>194</v>
      </c>
      <c r="I113" s="219">
        <v>188</v>
      </c>
    </row>
    <row r="114" spans="1:10" x14ac:dyDescent="0.3">
      <c r="E114" s="44" t="s">
        <v>163</v>
      </c>
      <c r="F114" s="43">
        <v>618</v>
      </c>
      <c r="G114" s="43">
        <v>462</v>
      </c>
      <c r="H114" s="43">
        <v>370</v>
      </c>
      <c r="I114" s="219">
        <v>365</v>
      </c>
    </row>
    <row r="116" spans="1:10" x14ac:dyDescent="0.3">
      <c r="A116" s="396"/>
      <c r="B116" s="47"/>
      <c r="C116" s="47"/>
      <c r="D116" s="47"/>
      <c r="E116" s="47"/>
      <c r="F116" s="47"/>
      <c r="G116" s="47"/>
      <c r="H116" s="47"/>
      <c r="I116" s="47"/>
    </row>
    <row r="117" spans="1:10" ht="34.5" x14ac:dyDescent="0.6">
      <c r="A117" s="377" t="s">
        <v>168</v>
      </c>
    </row>
    <row r="121" spans="1:10" x14ac:dyDescent="0.3">
      <c r="J121" s="48"/>
    </row>
    <row r="122" spans="1:10" x14ac:dyDescent="0.3">
      <c r="E122" s="42"/>
      <c r="F122" s="43" t="s">
        <v>146</v>
      </c>
      <c r="G122" s="43" t="s">
        <v>165</v>
      </c>
      <c r="H122" s="43" t="s">
        <v>166</v>
      </c>
      <c r="I122" s="219" t="s">
        <v>167</v>
      </c>
    </row>
    <row r="123" spans="1:10" x14ac:dyDescent="0.3">
      <c r="E123" s="44" t="s">
        <v>164</v>
      </c>
      <c r="F123" s="43">
        <v>316</v>
      </c>
      <c r="G123" s="43">
        <v>306</v>
      </c>
      <c r="H123" s="43">
        <v>290</v>
      </c>
      <c r="I123" s="219">
        <v>280</v>
      </c>
    </row>
    <row r="124" spans="1:10" x14ac:dyDescent="0.3">
      <c r="E124" s="44" t="s">
        <v>152</v>
      </c>
      <c r="F124" s="43">
        <v>430</v>
      </c>
      <c r="G124" s="43">
        <v>340</v>
      </c>
      <c r="H124" s="43">
        <v>300</v>
      </c>
      <c r="I124" s="219">
        <v>290</v>
      </c>
    </row>
    <row r="126" spans="1:10" x14ac:dyDescent="0.3">
      <c r="A126" s="396"/>
      <c r="B126" s="47"/>
      <c r="C126" s="47"/>
      <c r="D126" s="47"/>
      <c r="E126" s="47"/>
      <c r="F126" s="47"/>
      <c r="G126" s="47"/>
      <c r="H126" s="345"/>
      <c r="I126" s="47"/>
    </row>
    <row r="127" spans="1:10" ht="34.5" x14ac:dyDescent="0.6">
      <c r="A127" s="377" t="s">
        <v>169</v>
      </c>
    </row>
    <row r="128" spans="1:10" x14ac:dyDescent="0.3">
      <c r="F128" s="316"/>
      <c r="G128" s="316"/>
      <c r="H128" s="316"/>
      <c r="I128" s="316"/>
    </row>
    <row r="129" spans="1:10" x14ac:dyDescent="0.3">
      <c r="F129" s="316"/>
      <c r="G129" s="316"/>
      <c r="H129" s="316"/>
      <c r="I129" s="316"/>
    </row>
    <row r="130" spans="1:10" x14ac:dyDescent="0.3">
      <c r="F130" s="316"/>
      <c r="G130" s="316"/>
      <c r="H130" s="316"/>
      <c r="I130" s="316"/>
    </row>
    <row r="131" spans="1:10" x14ac:dyDescent="0.3">
      <c r="J131" s="48"/>
    </row>
    <row r="132" spans="1:10" x14ac:dyDescent="0.3">
      <c r="E132" s="42"/>
      <c r="F132" s="43" t="s">
        <v>146</v>
      </c>
      <c r="G132" s="43" t="s">
        <v>165</v>
      </c>
      <c r="H132" s="43" t="s">
        <v>166</v>
      </c>
      <c r="I132" s="219" t="s">
        <v>167</v>
      </c>
    </row>
    <row r="133" spans="1:10" x14ac:dyDescent="0.3">
      <c r="E133" s="44" t="s">
        <v>170</v>
      </c>
      <c r="F133" s="43">
        <v>380</v>
      </c>
      <c r="G133" s="43">
        <v>365</v>
      </c>
      <c r="H133" s="43">
        <v>350</v>
      </c>
      <c r="I133" s="219">
        <v>336</v>
      </c>
    </row>
    <row r="134" spans="1:10" x14ac:dyDescent="0.3">
      <c r="E134" s="44" t="s">
        <v>152</v>
      </c>
      <c r="F134" s="43">
        <v>270</v>
      </c>
      <c r="G134" s="43">
        <v>245</v>
      </c>
      <c r="H134" s="43">
        <v>215</v>
      </c>
      <c r="I134" s="219">
        <v>195</v>
      </c>
    </row>
    <row r="136" spans="1:10" x14ac:dyDescent="0.3">
      <c r="A136" s="396"/>
      <c r="B136" s="47"/>
      <c r="C136" s="47"/>
      <c r="D136" s="47"/>
      <c r="E136" s="47"/>
      <c r="F136" s="47"/>
      <c r="G136" s="47"/>
      <c r="H136" s="47"/>
      <c r="I136" s="47"/>
    </row>
    <row r="137" spans="1:10" ht="34.5" x14ac:dyDescent="0.6">
      <c r="A137" s="377" t="s">
        <v>171</v>
      </c>
    </row>
    <row r="139" spans="1:10" x14ac:dyDescent="0.3">
      <c r="F139" s="316"/>
      <c r="G139" s="316"/>
      <c r="H139" s="316"/>
      <c r="I139" s="316"/>
    </row>
    <row r="140" spans="1:10" x14ac:dyDescent="0.3">
      <c r="F140" s="316"/>
      <c r="G140" s="316"/>
      <c r="H140" s="316"/>
      <c r="I140" s="316"/>
    </row>
    <row r="141" spans="1:10" x14ac:dyDescent="0.3">
      <c r="F141" s="316"/>
      <c r="G141" s="316"/>
      <c r="H141" s="316"/>
      <c r="I141" s="316"/>
      <c r="J141" s="48"/>
    </row>
    <row r="143" spans="1:10" x14ac:dyDescent="0.3">
      <c r="E143" s="42"/>
      <c r="F143" s="43" t="s">
        <v>146</v>
      </c>
      <c r="G143" s="43" t="s">
        <v>165</v>
      </c>
      <c r="H143" s="43" t="s">
        <v>166</v>
      </c>
      <c r="I143" s="219" t="s">
        <v>167</v>
      </c>
    </row>
    <row r="144" spans="1:10" x14ac:dyDescent="0.3">
      <c r="E144" s="44" t="s">
        <v>152</v>
      </c>
      <c r="F144" s="43">
        <v>160</v>
      </c>
      <c r="G144" s="43">
        <v>130</v>
      </c>
      <c r="H144" s="43">
        <v>120</v>
      </c>
      <c r="I144" s="219">
        <v>115</v>
      </c>
    </row>
    <row r="146" spans="1:10" x14ac:dyDescent="0.3">
      <c r="A146" s="396"/>
      <c r="B146" s="47"/>
      <c r="C146" s="47"/>
      <c r="D146" s="47"/>
      <c r="E146" s="47"/>
      <c r="F146" s="47"/>
      <c r="G146" s="47"/>
      <c r="H146" s="47"/>
      <c r="I146" s="47"/>
    </row>
    <row r="147" spans="1:10" ht="34.5" x14ac:dyDescent="0.6">
      <c r="A147" s="377" t="s">
        <v>172</v>
      </c>
    </row>
    <row r="148" spans="1:10" x14ac:dyDescent="0.3">
      <c r="I148" s="316"/>
    </row>
    <row r="149" spans="1:10" x14ac:dyDescent="0.3">
      <c r="I149" s="316"/>
    </row>
    <row r="150" spans="1:10" x14ac:dyDescent="0.3">
      <c r="I150" s="316"/>
    </row>
    <row r="151" spans="1:10" x14ac:dyDescent="0.3">
      <c r="J151" s="48"/>
    </row>
    <row r="152" spans="1:10" x14ac:dyDescent="0.3">
      <c r="E152" s="42"/>
      <c r="F152" s="43" t="s">
        <v>146</v>
      </c>
      <c r="G152" s="43" t="s">
        <v>147</v>
      </c>
      <c r="H152" s="43" t="s">
        <v>148</v>
      </c>
      <c r="I152" s="219" t="s">
        <v>149</v>
      </c>
    </row>
    <row r="153" spans="1:10" x14ac:dyDescent="0.3">
      <c r="E153" s="44" t="s">
        <v>152</v>
      </c>
      <c r="F153" s="43">
        <v>230</v>
      </c>
      <c r="G153" s="43">
        <v>210</v>
      </c>
      <c r="H153" s="43">
        <v>180</v>
      </c>
      <c r="I153" s="219">
        <v>165</v>
      </c>
    </row>
    <row r="154" spans="1:10" x14ac:dyDescent="0.3">
      <c r="E154" s="44" t="s">
        <v>153</v>
      </c>
      <c r="F154" s="43">
        <v>6000</v>
      </c>
      <c r="G154" s="43">
        <v>5500</v>
      </c>
      <c r="H154" s="43">
        <v>5000</v>
      </c>
      <c r="I154" s="219">
        <v>5000</v>
      </c>
    </row>
    <row r="156" spans="1:10" x14ac:dyDescent="0.3">
      <c r="A156" s="396"/>
      <c r="B156" s="47"/>
      <c r="C156" s="47"/>
      <c r="D156" s="47"/>
      <c r="E156" s="47"/>
      <c r="F156" s="47"/>
      <c r="G156" s="47"/>
      <c r="H156" s="47"/>
      <c r="I156" s="47"/>
    </row>
    <row r="157" spans="1:10" ht="34.5" hidden="1" x14ac:dyDescent="0.6">
      <c r="A157" s="377" t="s">
        <v>173</v>
      </c>
    </row>
    <row r="158" spans="1:10" hidden="1" x14ac:dyDescent="0.3">
      <c r="I158" s="25"/>
    </row>
    <row r="159" spans="1:10" hidden="1" x14ac:dyDescent="0.3">
      <c r="I159" s="25"/>
    </row>
    <row r="160" spans="1:10" hidden="1" x14ac:dyDescent="0.3">
      <c r="I160" s="316"/>
    </row>
    <row r="161" spans="1:10" hidden="1" x14ac:dyDescent="0.3"/>
    <row r="162" spans="1:10" hidden="1" x14ac:dyDescent="0.3">
      <c r="J162" s="48"/>
    </row>
    <row r="163" spans="1:10" hidden="1" x14ac:dyDescent="0.3">
      <c r="E163" s="42"/>
      <c r="F163" s="43" t="s">
        <v>146</v>
      </c>
      <c r="G163" s="43" t="s">
        <v>147</v>
      </c>
      <c r="H163" s="43" t="s">
        <v>148</v>
      </c>
      <c r="I163" s="219" t="s">
        <v>149</v>
      </c>
    </row>
    <row r="164" spans="1:10" hidden="1" x14ac:dyDescent="0.3">
      <c r="E164" s="44" t="s">
        <v>163</v>
      </c>
      <c r="F164" s="43">
        <v>490</v>
      </c>
      <c r="G164" s="43">
        <v>480</v>
      </c>
      <c r="H164" s="43">
        <v>470</v>
      </c>
      <c r="I164" s="219">
        <v>460</v>
      </c>
    </row>
    <row r="165" spans="1:10" hidden="1" x14ac:dyDescent="0.3"/>
    <row r="166" spans="1:10" hidden="1" x14ac:dyDescent="0.3">
      <c r="A166" s="396"/>
      <c r="B166" s="47"/>
      <c r="C166" s="47"/>
      <c r="D166" s="47"/>
      <c r="E166" s="47"/>
      <c r="F166" s="47"/>
      <c r="G166" s="47"/>
      <c r="H166" s="47"/>
      <c r="I166" s="47"/>
    </row>
    <row r="167" spans="1:10" ht="34.5" x14ac:dyDescent="0.6">
      <c r="A167" s="377" t="s">
        <v>174</v>
      </c>
    </row>
    <row r="168" spans="1:10" x14ac:dyDescent="0.3">
      <c r="I168" s="316"/>
    </row>
    <row r="169" spans="1:10" x14ac:dyDescent="0.3">
      <c r="I169" s="316"/>
    </row>
    <row r="170" spans="1:10" x14ac:dyDescent="0.3">
      <c r="I170" s="316"/>
    </row>
    <row r="171" spans="1:10" x14ac:dyDescent="0.3">
      <c r="J171" s="48"/>
    </row>
    <row r="173" spans="1:10" x14ac:dyDescent="0.3">
      <c r="E173" s="42"/>
      <c r="F173" s="43" t="s">
        <v>146</v>
      </c>
      <c r="G173" s="43" t="s">
        <v>147</v>
      </c>
      <c r="H173" s="43" t="s">
        <v>148</v>
      </c>
      <c r="I173" s="219" t="s">
        <v>149</v>
      </c>
    </row>
    <row r="174" spans="1:10" x14ac:dyDescent="0.3">
      <c r="E174" s="44" t="s">
        <v>163</v>
      </c>
      <c r="F174" s="43">
        <v>540</v>
      </c>
      <c r="G174" s="43">
        <v>504</v>
      </c>
      <c r="H174" s="43">
        <v>486</v>
      </c>
      <c r="I174" s="219">
        <v>468</v>
      </c>
    </row>
    <row r="176" spans="1:10" x14ac:dyDescent="0.3">
      <c r="A176" s="396"/>
      <c r="B176" s="47"/>
      <c r="C176" s="47"/>
      <c r="D176" s="47"/>
      <c r="E176" s="47"/>
      <c r="F176" s="47"/>
      <c r="G176" s="47"/>
      <c r="H176" s="47"/>
      <c r="I176" s="47"/>
    </row>
    <row r="177" spans="1:10" ht="34.5" x14ac:dyDescent="0.6">
      <c r="A177" s="377" t="s">
        <v>175</v>
      </c>
    </row>
    <row r="181" spans="1:10" x14ac:dyDescent="0.3">
      <c r="J181" s="48"/>
    </row>
    <row r="183" spans="1:10" x14ac:dyDescent="0.3">
      <c r="E183" s="42"/>
      <c r="F183" s="43" t="s">
        <v>146</v>
      </c>
      <c r="G183" s="43" t="s">
        <v>147</v>
      </c>
      <c r="H183" s="43" t="s">
        <v>148</v>
      </c>
      <c r="I183" s="219" t="s">
        <v>149</v>
      </c>
    </row>
    <row r="184" spans="1:10" x14ac:dyDescent="0.3">
      <c r="E184" s="44" t="s">
        <v>152</v>
      </c>
      <c r="F184" s="43">
        <v>595</v>
      </c>
      <c r="G184" s="43">
        <v>553</v>
      </c>
      <c r="H184" s="43">
        <v>535</v>
      </c>
      <c r="I184" s="219">
        <v>515</v>
      </c>
    </row>
    <row r="186" spans="1:10" x14ac:dyDescent="0.3">
      <c r="A186" s="396"/>
      <c r="B186" s="47"/>
      <c r="C186" s="47"/>
      <c r="D186" s="47"/>
      <c r="E186" s="47"/>
      <c r="F186" s="47"/>
      <c r="G186" s="47"/>
      <c r="H186" s="47"/>
      <c r="I186" s="47"/>
    </row>
    <row r="187" spans="1:10" ht="34.5" x14ac:dyDescent="0.6">
      <c r="A187" s="377" t="s">
        <v>176</v>
      </c>
    </row>
    <row r="188" spans="1:10" x14ac:dyDescent="0.3">
      <c r="I188" s="316"/>
    </row>
    <row r="189" spans="1:10" x14ac:dyDescent="0.3">
      <c r="I189" s="316"/>
    </row>
    <row r="190" spans="1:10" x14ac:dyDescent="0.3">
      <c r="I190" s="316"/>
    </row>
    <row r="191" spans="1:10" x14ac:dyDescent="0.3">
      <c r="J191" s="48"/>
    </row>
    <row r="192" spans="1:10" x14ac:dyDescent="0.3">
      <c r="E192" s="42"/>
      <c r="F192" s="43" t="s">
        <v>146</v>
      </c>
      <c r="G192" s="43" t="s">
        <v>147</v>
      </c>
      <c r="H192" s="43" t="s">
        <v>148</v>
      </c>
      <c r="I192" s="219" t="s">
        <v>149</v>
      </c>
    </row>
    <row r="193" spans="1:10" x14ac:dyDescent="0.3">
      <c r="E193" s="44" t="s">
        <v>152</v>
      </c>
      <c r="F193" s="43">
        <v>324</v>
      </c>
      <c r="G193" s="43">
        <v>305</v>
      </c>
      <c r="H193" s="43">
        <v>295</v>
      </c>
      <c r="I193" s="219">
        <v>285</v>
      </c>
    </row>
    <row r="194" spans="1:10" x14ac:dyDescent="0.3">
      <c r="E194" s="44" t="s">
        <v>159</v>
      </c>
      <c r="F194" s="43">
        <v>555</v>
      </c>
      <c r="G194" s="43">
        <v>520</v>
      </c>
      <c r="H194" s="43">
        <v>500</v>
      </c>
      <c r="I194" s="219">
        <v>481</v>
      </c>
    </row>
    <row r="196" spans="1:10" x14ac:dyDescent="0.3">
      <c r="A196" s="396"/>
      <c r="B196" s="47"/>
      <c r="C196" s="47"/>
      <c r="D196" s="47"/>
      <c r="E196" s="47"/>
      <c r="F196" s="47"/>
      <c r="G196" s="47"/>
      <c r="H196" s="47"/>
      <c r="I196" s="47"/>
    </row>
    <row r="197" spans="1:10" ht="34.5" x14ac:dyDescent="0.6">
      <c r="A197" s="377" t="s">
        <v>177</v>
      </c>
    </row>
    <row r="198" spans="1:10" x14ac:dyDescent="0.3">
      <c r="F198" s="316"/>
      <c r="G198" s="316"/>
      <c r="H198" s="316"/>
      <c r="I198" s="316"/>
    </row>
    <row r="199" spans="1:10" x14ac:dyDescent="0.3">
      <c r="F199" s="316"/>
      <c r="G199" s="316"/>
      <c r="H199" s="316"/>
      <c r="I199" s="316"/>
    </row>
    <row r="200" spans="1:10" x14ac:dyDescent="0.3">
      <c r="F200" s="316"/>
      <c r="G200" s="316"/>
      <c r="H200" s="316"/>
      <c r="I200" s="316"/>
    </row>
    <row r="201" spans="1:10" x14ac:dyDescent="0.3">
      <c r="J201" s="48"/>
    </row>
    <row r="202" spans="1:10" x14ac:dyDescent="0.3">
      <c r="E202" s="42"/>
      <c r="F202" s="43" t="s">
        <v>146</v>
      </c>
      <c r="G202" s="43" t="s">
        <v>147</v>
      </c>
      <c r="H202" s="43" t="s">
        <v>148</v>
      </c>
      <c r="I202" s="219" t="s">
        <v>149</v>
      </c>
    </row>
    <row r="203" spans="1:10" x14ac:dyDescent="0.3">
      <c r="E203" s="44" t="s">
        <v>152</v>
      </c>
      <c r="F203" s="43">
        <v>225</v>
      </c>
      <c r="G203" s="43">
        <v>210</v>
      </c>
      <c r="H203" s="43">
        <v>203</v>
      </c>
      <c r="I203" s="219">
        <v>195</v>
      </c>
    </row>
    <row r="204" spans="1:10" x14ac:dyDescent="0.3">
      <c r="E204" s="44" t="s">
        <v>159</v>
      </c>
      <c r="F204" s="43">
        <v>435</v>
      </c>
      <c r="G204" s="43">
        <v>406</v>
      </c>
      <c r="H204" s="43">
        <v>395</v>
      </c>
      <c r="I204" s="219">
        <v>377</v>
      </c>
    </row>
    <row r="206" spans="1:10" x14ac:dyDescent="0.3">
      <c r="A206" s="396"/>
      <c r="B206" s="47"/>
      <c r="C206" s="47"/>
      <c r="D206" s="47"/>
      <c r="E206" s="47"/>
      <c r="F206" s="47"/>
      <c r="G206" s="47"/>
      <c r="H206" s="47"/>
      <c r="I206" s="47"/>
    </row>
    <row r="207" spans="1:10" ht="34.5" x14ac:dyDescent="0.6">
      <c r="A207" s="377" t="s">
        <v>178</v>
      </c>
    </row>
    <row r="208" spans="1:10" x14ac:dyDescent="0.3">
      <c r="I208" s="316"/>
    </row>
    <row r="209" spans="1:10" x14ac:dyDescent="0.3">
      <c r="I209" s="316"/>
    </row>
    <row r="210" spans="1:10" x14ac:dyDescent="0.3">
      <c r="I210" s="316"/>
    </row>
    <row r="211" spans="1:10" x14ac:dyDescent="0.3">
      <c r="J211" s="48"/>
    </row>
    <row r="212" spans="1:10" x14ac:dyDescent="0.3">
      <c r="E212" s="42"/>
      <c r="F212" s="43" t="s">
        <v>146</v>
      </c>
      <c r="G212" s="43" t="s">
        <v>147</v>
      </c>
      <c r="H212" s="43" t="s">
        <v>148</v>
      </c>
      <c r="I212" s="219" t="s">
        <v>149</v>
      </c>
    </row>
    <row r="213" spans="1:10" x14ac:dyDescent="0.3">
      <c r="E213" s="44" t="s">
        <v>152</v>
      </c>
      <c r="F213" s="43">
        <v>340</v>
      </c>
      <c r="G213" s="43">
        <v>315</v>
      </c>
      <c r="H213" s="43">
        <v>305</v>
      </c>
      <c r="I213" s="219">
        <v>295</v>
      </c>
    </row>
    <row r="214" spans="1:10" x14ac:dyDescent="0.3">
      <c r="E214" s="44" t="s">
        <v>159</v>
      </c>
      <c r="F214" s="43">
        <v>675</v>
      </c>
      <c r="G214" s="43">
        <v>630</v>
      </c>
      <c r="H214" s="43">
        <v>610</v>
      </c>
      <c r="I214" s="219">
        <v>585</v>
      </c>
    </row>
    <row r="216" spans="1:10" x14ac:dyDescent="0.3">
      <c r="A216" s="396"/>
      <c r="B216" s="47"/>
      <c r="C216" s="47"/>
      <c r="D216" s="47"/>
      <c r="E216" s="47"/>
      <c r="F216" s="47"/>
      <c r="G216" s="47"/>
      <c r="H216" s="47"/>
      <c r="I216" s="47"/>
    </row>
    <row r="217" spans="1:10" ht="34.5" hidden="1" x14ac:dyDescent="0.6">
      <c r="A217" s="377" t="s">
        <v>179</v>
      </c>
    </row>
    <row r="218" spans="1:10" hidden="1" x14ac:dyDescent="0.3">
      <c r="I218" s="25"/>
    </row>
    <row r="219" spans="1:10" hidden="1" x14ac:dyDescent="0.3">
      <c r="I219" s="25"/>
    </row>
    <row r="220" spans="1:10" hidden="1" x14ac:dyDescent="0.3">
      <c r="I220" s="316"/>
    </row>
    <row r="221" spans="1:10" hidden="1" x14ac:dyDescent="0.3">
      <c r="J221" s="48"/>
    </row>
    <row r="222" spans="1:10" hidden="1" x14ac:dyDescent="0.3"/>
    <row r="223" spans="1:10" hidden="1" x14ac:dyDescent="0.3">
      <c r="E223" s="42"/>
      <c r="F223" s="43" t="s">
        <v>146</v>
      </c>
      <c r="G223" s="43" t="s">
        <v>147</v>
      </c>
      <c r="H223" s="43" t="s">
        <v>148</v>
      </c>
      <c r="I223" s="219" t="s">
        <v>149</v>
      </c>
    </row>
    <row r="224" spans="1:10" hidden="1" x14ac:dyDescent="0.3">
      <c r="E224" s="44" t="s">
        <v>152</v>
      </c>
      <c r="F224" s="43">
        <v>340</v>
      </c>
      <c r="G224" s="43">
        <v>325</v>
      </c>
      <c r="H224" s="43">
        <v>320</v>
      </c>
      <c r="I224" s="219">
        <v>310</v>
      </c>
    </row>
    <row r="225" spans="1:10" hidden="1" x14ac:dyDescent="0.3"/>
    <row r="226" spans="1:10" hidden="1" x14ac:dyDescent="0.3">
      <c r="A226" s="396"/>
      <c r="B226" s="47"/>
      <c r="C226" s="47"/>
      <c r="D226" s="47"/>
      <c r="E226" s="47"/>
      <c r="F226" s="47"/>
      <c r="G226" s="47"/>
      <c r="H226" s="47"/>
      <c r="I226" s="47"/>
    </row>
    <row r="227" spans="1:10" ht="34.5" x14ac:dyDescent="0.6">
      <c r="A227" s="377" t="s">
        <v>180</v>
      </c>
    </row>
    <row r="228" spans="1:10" x14ac:dyDescent="0.3">
      <c r="I228" s="25"/>
    </row>
    <row r="229" spans="1:10" x14ac:dyDescent="0.3">
      <c r="I229" s="25"/>
    </row>
    <row r="230" spans="1:10" x14ac:dyDescent="0.3">
      <c r="I230" s="316"/>
    </row>
    <row r="231" spans="1:10" x14ac:dyDescent="0.3">
      <c r="J231" s="48"/>
    </row>
    <row r="233" spans="1:10" x14ac:dyDescent="0.3">
      <c r="E233" s="42"/>
      <c r="F233" s="43" t="s">
        <v>146</v>
      </c>
      <c r="G233" s="43" t="s">
        <v>147</v>
      </c>
      <c r="H233" s="43" t="s">
        <v>148</v>
      </c>
      <c r="I233" s="219" t="s">
        <v>149</v>
      </c>
    </row>
    <row r="234" spans="1:10" x14ac:dyDescent="0.3">
      <c r="E234" s="44" t="s">
        <v>152</v>
      </c>
      <c r="F234" s="43">
        <v>580</v>
      </c>
      <c r="G234" s="43">
        <v>539</v>
      </c>
      <c r="H234" s="43">
        <v>520</v>
      </c>
      <c r="I234" s="219">
        <v>505</v>
      </c>
    </row>
    <row r="236" spans="1:10" x14ac:dyDescent="0.3">
      <c r="A236" s="396"/>
      <c r="B236" s="47"/>
      <c r="C236" s="47"/>
      <c r="D236" s="47"/>
      <c r="E236" s="47"/>
      <c r="F236" s="47"/>
      <c r="G236" s="47"/>
      <c r="H236" s="47"/>
      <c r="I236" s="47"/>
    </row>
    <row r="237" spans="1:10" ht="34.5" x14ac:dyDescent="0.6">
      <c r="A237" s="377" t="s">
        <v>183</v>
      </c>
    </row>
    <row r="238" spans="1:10" x14ac:dyDescent="0.3">
      <c r="I238" s="25"/>
    </row>
    <row r="239" spans="1:10" x14ac:dyDescent="0.3">
      <c r="I239" s="25"/>
    </row>
    <row r="240" spans="1:10" x14ac:dyDescent="0.3">
      <c r="I240" s="316"/>
    </row>
    <row r="241" spans="1:10" x14ac:dyDescent="0.3">
      <c r="J241" s="48"/>
    </row>
    <row r="243" spans="1:10" x14ac:dyDescent="0.3">
      <c r="E243" s="42"/>
      <c r="F243" s="43" t="s">
        <v>146</v>
      </c>
      <c r="G243" s="43" t="s">
        <v>184</v>
      </c>
      <c r="H243" s="43" t="s">
        <v>185</v>
      </c>
      <c r="I243" s="219" t="s">
        <v>186</v>
      </c>
    </row>
    <row r="244" spans="1:10" x14ac:dyDescent="0.3">
      <c r="E244" s="44" t="s">
        <v>152</v>
      </c>
      <c r="F244" s="43">
        <v>920</v>
      </c>
      <c r="G244" s="43">
        <v>820</v>
      </c>
      <c r="H244" s="43">
        <v>760</v>
      </c>
      <c r="I244" s="219">
        <v>730</v>
      </c>
    </row>
    <row r="246" spans="1:10" x14ac:dyDescent="0.3">
      <c r="A246" s="396"/>
      <c r="B246" s="47"/>
      <c r="C246" s="47"/>
      <c r="D246" s="47"/>
      <c r="E246" s="47"/>
      <c r="F246" s="47"/>
      <c r="G246" s="47"/>
      <c r="H246" s="47"/>
      <c r="I246" s="47"/>
    </row>
    <row r="247" spans="1:10" ht="34.5" x14ac:dyDescent="0.6">
      <c r="A247" s="377" t="s">
        <v>182</v>
      </c>
    </row>
    <row r="248" spans="1:10" x14ac:dyDescent="0.3">
      <c r="I248" s="25"/>
    </row>
    <row r="249" spans="1:10" x14ac:dyDescent="0.3">
      <c r="I249" s="25"/>
    </row>
    <row r="250" spans="1:10" x14ac:dyDescent="0.3">
      <c r="I250" s="316"/>
    </row>
    <row r="251" spans="1:10" x14ac:dyDescent="0.3">
      <c r="J251" s="48"/>
    </row>
    <row r="253" spans="1:10" x14ac:dyDescent="0.3">
      <c r="E253" s="42"/>
      <c r="F253" s="43" t="s">
        <v>146</v>
      </c>
      <c r="G253" s="43" t="s">
        <v>184</v>
      </c>
      <c r="H253" s="43" t="s">
        <v>185</v>
      </c>
      <c r="I253" s="219" t="s">
        <v>186</v>
      </c>
    </row>
    <row r="254" spans="1:10" x14ac:dyDescent="0.3">
      <c r="E254" s="44" t="s">
        <v>152</v>
      </c>
      <c r="F254" s="43">
        <v>680</v>
      </c>
      <c r="G254" s="43">
        <v>610</v>
      </c>
      <c r="H254" s="43">
        <v>560</v>
      </c>
      <c r="I254" s="219">
        <v>540</v>
      </c>
    </row>
    <row r="256" spans="1:10" x14ac:dyDescent="0.3">
      <c r="A256" s="396"/>
      <c r="B256" s="47"/>
      <c r="C256" s="47"/>
      <c r="D256" s="47"/>
      <c r="E256" s="47"/>
      <c r="F256" s="47"/>
      <c r="G256" s="47"/>
      <c r="H256" s="47"/>
      <c r="I256" s="47"/>
    </row>
    <row r="257" spans="1:10" ht="34.5" x14ac:dyDescent="0.6">
      <c r="A257" s="377" t="s">
        <v>181</v>
      </c>
    </row>
    <row r="258" spans="1:10" x14ac:dyDescent="0.3">
      <c r="I258" s="25"/>
    </row>
    <row r="259" spans="1:10" x14ac:dyDescent="0.3">
      <c r="I259" s="25"/>
    </row>
    <row r="260" spans="1:10" x14ac:dyDescent="0.3">
      <c r="I260" s="316"/>
    </row>
    <row r="261" spans="1:10" x14ac:dyDescent="0.3">
      <c r="J261" s="48"/>
    </row>
    <row r="263" spans="1:10" x14ac:dyDescent="0.3">
      <c r="E263" s="42"/>
      <c r="F263" s="43" t="s">
        <v>146</v>
      </c>
      <c r="G263" s="43" t="s">
        <v>184</v>
      </c>
      <c r="H263" s="43" t="s">
        <v>185</v>
      </c>
      <c r="I263" s="219" t="s">
        <v>186</v>
      </c>
    </row>
    <row r="264" spans="1:10" x14ac:dyDescent="0.3">
      <c r="E264" s="44" t="s">
        <v>152</v>
      </c>
      <c r="F264" s="43">
        <v>580</v>
      </c>
      <c r="G264" s="43">
        <v>520</v>
      </c>
      <c r="H264" s="43">
        <v>480</v>
      </c>
      <c r="I264" s="219">
        <v>460</v>
      </c>
    </row>
    <row r="266" spans="1:10" x14ac:dyDescent="0.3">
      <c r="A266" s="396"/>
      <c r="B266" s="47"/>
      <c r="C266" s="47"/>
      <c r="D266" s="47"/>
      <c r="E266" s="47"/>
      <c r="F266" s="47"/>
      <c r="G266" s="47"/>
      <c r="H266" s="47"/>
      <c r="I266" s="47"/>
    </row>
    <row r="267" spans="1:10" ht="34.5" x14ac:dyDescent="0.6">
      <c r="A267" s="377" t="s">
        <v>523</v>
      </c>
      <c r="B267" s="316"/>
      <c r="C267" s="316"/>
      <c r="D267" s="316"/>
      <c r="E267" s="316"/>
      <c r="F267" s="316"/>
      <c r="G267" s="316"/>
      <c r="H267" s="316"/>
      <c r="I267" s="316"/>
    </row>
    <row r="268" spans="1:10" x14ac:dyDescent="0.3">
      <c r="B268" s="316"/>
      <c r="C268" s="316"/>
      <c r="D268" s="316"/>
      <c r="E268" s="316"/>
      <c r="F268" s="316"/>
      <c r="G268" s="316"/>
      <c r="H268" s="316"/>
      <c r="I268" s="316"/>
    </row>
    <row r="269" spans="1:10" x14ac:dyDescent="0.3">
      <c r="B269" s="316"/>
      <c r="C269" s="316"/>
      <c r="D269" s="611" t="s">
        <v>524</v>
      </c>
      <c r="E269" s="612"/>
      <c r="F269" s="612"/>
      <c r="G269" s="612"/>
      <c r="H269" s="612"/>
      <c r="I269" s="316"/>
    </row>
    <row r="270" spans="1:10" x14ac:dyDescent="0.3">
      <c r="B270" s="316"/>
      <c r="C270" s="316"/>
      <c r="D270" s="612"/>
      <c r="E270" s="612"/>
      <c r="F270" s="612"/>
      <c r="G270" s="612"/>
      <c r="H270" s="612"/>
      <c r="I270" s="316"/>
    </row>
    <row r="271" spans="1:10" x14ac:dyDescent="0.3">
      <c r="B271" s="316"/>
      <c r="C271" s="316"/>
      <c r="D271" s="612"/>
      <c r="E271" s="612"/>
      <c r="F271" s="612"/>
      <c r="G271" s="612"/>
      <c r="H271" s="612"/>
    </row>
    <row r="272" spans="1:10" x14ac:dyDescent="0.3">
      <c r="B272" s="316"/>
      <c r="C272" s="316"/>
      <c r="D272" s="612"/>
      <c r="E272" s="612"/>
      <c r="F272" s="612"/>
      <c r="G272" s="612"/>
      <c r="H272" s="612"/>
      <c r="I272" s="346">
        <v>6500</v>
      </c>
    </row>
    <row r="273" spans="1:9" x14ac:dyDescent="0.3">
      <c r="B273" s="316"/>
      <c r="C273" s="316"/>
      <c r="D273" s="612"/>
      <c r="E273" s="612"/>
      <c r="F273" s="612"/>
      <c r="G273" s="612"/>
      <c r="H273" s="612"/>
      <c r="I273" s="346"/>
    </row>
    <row r="274" spans="1:9" x14ac:dyDescent="0.3">
      <c r="B274" s="316"/>
      <c r="C274" s="316"/>
      <c r="D274" s="612"/>
      <c r="E274" s="612"/>
      <c r="F274" s="612"/>
      <c r="G274" s="612"/>
      <c r="H274" s="612"/>
    </row>
    <row r="275" spans="1:9" x14ac:dyDescent="0.3">
      <c r="B275" s="316"/>
      <c r="C275" s="316"/>
      <c r="D275" s="316"/>
      <c r="E275" s="316"/>
      <c r="F275" s="316"/>
      <c r="G275" s="316"/>
      <c r="H275" s="316"/>
      <c r="I275" s="316"/>
    </row>
    <row r="276" spans="1:9" x14ac:dyDescent="0.3">
      <c r="A276" s="396"/>
      <c r="B276" s="47"/>
      <c r="C276" s="47"/>
      <c r="D276" s="47"/>
      <c r="E276" s="47"/>
      <c r="F276" s="47"/>
      <c r="G276" s="47"/>
      <c r="H276" s="47"/>
      <c r="I276" s="47"/>
    </row>
    <row r="278" spans="1:9" x14ac:dyDescent="0.3">
      <c r="I278" s="91" t="s">
        <v>1261</v>
      </c>
    </row>
    <row r="279" spans="1:9" x14ac:dyDescent="0.3">
      <c r="I279" s="49" t="s">
        <v>1249</v>
      </c>
    </row>
    <row r="280" spans="1:9" x14ac:dyDescent="0.3">
      <c r="I280" s="49" t="s">
        <v>1253</v>
      </c>
    </row>
    <row r="281" spans="1:9" x14ac:dyDescent="0.3">
      <c r="I281" s="517" t="s">
        <v>1251</v>
      </c>
    </row>
    <row r="282" spans="1:9" x14ac:dyDescent="0.3">
      <c r="I282" s="518" t="s">
        <v>1252</v>
      </c>
    </row>
  </sheetData>
  <sheetProtection algorithmName="SHA-512" hashValue="dMmK9+/CzLQ2XMg1XOdDKDB74jVZfwZfzTxiLv3HZolv7eNa+MNk5sdGqA/3QGfRF2W1Ph3FKlFLqDY8mQcq9Q==" saltValue="gOlyXUYMWIv4QQgOYeLoH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278:I282" name="Диапазон1_1"/>
  </protectedRanges>
  <mergeCells count="1">
    <mergeCell ref="D269:H274"/>
  </mergeCells>
  <hyperlinks>
    <hyperlink ref="I2" r:id="rId1" display="www.optimaservis.su"/>
    <hyperlink ref="I3" r:id="rId2" display="spb@optimaservis.su"/>
    <hyperlink ref="I281" r:id="rId3"/>
    <hyperlink ref="I282" r:id="rId4"/>
  </hyperlinks>
  <pageMargins left="0.7" right="0.7" top="0.75" bottom="0.75" header="0.3" footer="0.3"/>
  <pageSetup paperSize="9" scale="78" fitToHeight="0" orientation="portrait" r:id="rId5"/>
  <drawing r:id="rId6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X100"/>
  <sheetViews>
    <sheetView showGridLines="0" workbookViewId="0">
      <selection activeCell="M20" sqref="M20"/>
    </sheetView>
  </sheetViews>
  <sheetFormatPr defaultRowHeight="15" x14ac:dyDescent="0.25"/>
  <sheetData>
    <row r="1" spans="1:24" s="315" customFormat="1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9" t="s">
        <v>1250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s="315" customFormat="1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78" t="s">
        <v>1247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s="315" customFormat="1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79" t="s">
        <v>1248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s="315" customFormat="1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9" t="s">
        <v>1249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s="315" customFormat="1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s="315" customFormat="1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s="315" customFormat="1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23.25" x14ac:dyDescent="0.25">
      <c r="A8" s="513" t="s">
        <v>1172</v>
      </c>
    </row>
    <row r="10" spans="1:24" ht="21" x14ac:dyDescent="0.25">
      <c r="A10" s="509" t="s">
        <v>1173</v>
      </c>
    </row>
    <row r="13" spans="1:24" ht="15.75" x14ac:dyDescent="0.25">
      <c r="E13" s="499" t="s">
        <v>1174</v>
      </c>
    </row>
    <row r="15" spans="1:24" x14ac:dyDescent="0.25">
      <c r="E15" t="s">
        <v>1175</v>
      </c>
    </row>
    <row r="16" spans="1:24" ht="15.75" x14ac:dyDescent="0.25">
      <c r="E16" t="s">
        <v>888</v>
      </c>
      <c r="K16" s="249">
        <v>550</v>
      </c>
    </row>
    <row r="17" spans="5:11" x14ac:dyDescent="0.25">
      <c r="E17" t="s">
        <v>1176</v>
      </c>
    </row>
    <row r="23" spans="5:11" s="315" customFormat="1" x14ac:dyDescent="0.25"/>
    <row r="24" spans="5:11" s="315" customFormat="1" ht="15.75" x14ac:dyDescent="0.25">
      <c r="E24" s="499" t="s">
        <v>1177</v>
      </c>
    </row>
    <row r="25" spans="5:11" s="315" customFormat="1" x14ac:dyDescent="0.25"/>
    <row r="26" spans="5:11" s="315" customFormat="1" x14ac:dyDescent="0.25">
      <c r="E26" s="315" t="s">
        <v>1175</v>
      </c>
    </row>
    <row r="27" spans="5:11" s="315" customFormat="1" ht="15.75" x14ac:dyDescent="0.25">
      <c r="E27" s="315" t="s">
        <v>914</v>
      </c>
      <c r="K27" s="249">
        <v>650</v>
      </c>
    </row>
    <row r="28" spans="5:11" s="315" customFormat="1" x14ac:dyDescent="0.25">
      <c r="E28" s="315" t="s">
        <v>1176</v>
      </c>
    </row>
    <row r="29" spans="5:11" s="315" customFormat="1" x14ac:dyDescent="0.25"/>
    <row r="30" spans="5:11" s="315" customFormat="1" x14ac:dyDescent="0.25"/>
    <row r="33" spans="5:11" s="315" customFormat="1" x14ac:dyDescent="0.25"/>
    <row r="34" spans="5:11" s="315" customFormat="1" ht="15.75" x14ac:dyDescent="0.25">
      <c r="E34" s="499" t="s">
        <v>1178</v>
      </c>
    </row>
    <row r="35" spans="5:11" s="315" customFormat="1" x14ac:dyDescent="0.25"/>
    <row r="36" spans="5:11" s="315" customFormat="1" x14ac:dyDescent="0.25">
      <c r="E36" s="315" t="s">
        <v>937</v>
      </c>
    </row>
    <row r="37" spans="5:11" s="315" customFormat="1" ht="15.75" x14ac:dyDescent="0.25">
      <c r="E37" s="315" t="s">
        <v>888</v>
      </c>
      <c r="K37" s="249">
        <v>1100</v>
      </c>
    </row>
    <row r="38" spans="5:11" s="315" customFormat="1" x14ac:dyDescent="0.25">
      <c r="E38" s="315" t="s">
        <v>1176</v>
      </c>
    </row>
    <row r="39" spans="5:11" s="315" customFormat="1" x14ac:dyDescent="0.25"/>
    <row r="40" spans="5:11" s="315" customFormat="1" x14ac:dyDescent="0.25"/>
    <row r="41" spans="5:11" ht="16.5" customHeight="1" x14ac:dyDescent="0.25"/>
    <row r="43" spans="5:11" s="315" customFormat="1" x14ac:dyDescent="0.25"/>
    <row r="44" spans="5:11" s="315" customFormat="1" ht="15.75" x14ac:dyDescent="0.25">
      <c r="E44" s="499" t="s">
        <v>1179</v>
      </c>
    </row>
    <row r="45" spans="5:11" s="315" customFormat="1" x14ac:dyDescent="0.25"/>
    <row r="46" spans="5:11" s="315" customFormat="1" x14ac:dyDescent="0.25">
      <c r="E46" s="315" t="s">
        <v>937</v>
      </c>
    </row>
    <row r="47" spans="5:11" s="315" customFormat="1" ht="15.75" x14ac:dyDescent="0.25">
      <c r="E47" s="315" t="s">
        <v>914</v>
      </c>
      <c r="K47" s="249">
        <v>1400</v>
      </c>
    </row>
    <row r="48" spans="5:11" s="315" customFormat="1" x14ac:dyDescent="0.25">
      <c r="E48" s="315" t="s">
        <v>1176</v>
      </c>
    </row>
    <row r="49" spans="1:11" s="315" customFormat="1" x14ac:dyDescent="0.25"/>
    <row r="50" spans="1:11" s="315" customFormat="1" x14ac:dyDescent="0.25"/>
    <row r="53" spans="1:11" s="315" customFormat="1" ht="21" x14ac:dyDescent="0.25">
      <c r="A53" s="509" t="s">
        <v>1180</v>
      </c>
    </row>
    <row r="55" spans="1:11" s="315" customFormat="1" x14ac:dyDescent="0.25"/>
    <row r="56" spans="1:11" s="315" customFormat="1" ht="15.75" x14ac:dyDescent="0.25">
      <c r="E56" s="499" t="s">
        <v>1181</v>
      </c>
    </row>
    <row r="57" spans="1:11" s="315" customFormat="1" x14ac:dyDescent="0.25"/>
    <row r="58" spans="1:11" s="315" customFormat="1" x14ac:dyDescent="0.25">
      <c r="E58" s="315" t="s">
        <v>1175</v>
      </c>
    </row>
    <row r="59" spans="1:11" s="315" customFormat="1" ht="15.75" x14ac:dyDescent="0.25">
      <c r="E59" s="315" t="s">
        <v>888</v>
      </c>
      <c r="K59" s="249">
        <v>400</v>
      </c>
    </row>
    <row r="60" spans="1:11" s="315" customFormat="1" x14ac:dyDescent="0.25">
      <c r="E60" s="315" t="s">
        <v>1176</v>
      </c>
    </row>
    <row r="61" spans="1:11" s="315" customFormat="1" x14ac:dyDescent="0.25"/>
    <row r="62" spans="1:11" s="315" customFormat="1" x14ac:dyDescent="0.25"/>
    <row r="65" spans="5:11" s="315" customFormat="1" x14ac:dyDescent="0.25"/>
    <row r="66" spans="5:11" s="315" customFormat="1" ht="15.75" x14ac:dyDescent="0.25">
      <c r="E66" s="499" t="s">
        <v>1182</v>
      </c>
    </row>
    <row r="67" spans="5:11" s="315" customFormat="1" x14ac:dyDescent="0.25"/>
    <row r="68" spans="5:11" s="315" customFormat="1" x14ac:dyDescent="0.25">
      <c r="E68" s="315" t="s">
        <v>1175</v>
      </c>
    </row>
    <row r="69" spans="5:11" s="315" customFormat="1" ht="15.75" x14ac:dyDescent="0.25">
      <c r="E69" s="315" t="s">
        <v>914</v>
      </c>
      <c r="K69" s="249">
        <v>500</v>
      </c>
    </row>
    <row r="70" spans="5:11" s="315" customFormat="1" x14ac:dyDescent="0.25">
      <c r="E70" s="315" t="s">
        <v>1176</v>
      </c>
    </row>
    <row r="71" spans="5:11" s="315" customFormat="1" x14ac:dyDescent="0.25"/>
    <row r="72" spans="5:11" s="315" customFormat="1" x14ac:dyDescent="0.25"/>
    <row r="73" spans="5:11" s="315" customFormat="1" x14ac:dyDescent="0.25"/>
    <row r="75" spans="5:11" s="315" customFormat="1" x14ac:dyDescent="0.25"/>
    <row r="76" spans="5:11" s="315" customFormat="1" ht="15.75" x14ac:dyDescent="0.25">
      <c r="E76" s="499" t="s">
        <v>1183</v>
      </c>
    </row>
    <row r="77" spans="5:11" s="315" customFormat="1" x14ac:dyDescent="0.25"/>
    <row r="78" spans="5:11" s="315" customFormat="1" x14ac:dyDescent="0.25">
      <c r="E78" s="315" t="s">
        <v>937</v>
      </c>
    </row>
    <row r="79" spans="5:11" s="315" customFormat="1" ht="15.75" x14ac:dyDescent="0.25">
      <c r="E79" s="315" t="s">
        <v>888</v>
      </c>
      <c r="K79" s="249">
        <v>800</v>
      </c>
    </row>
    <row r="80" spans="5:11" s="315" customFormat="1" x14ac:dyDescent="0.25">
      <c r="E80" s="315" t="s">
        <v>1176</v>
      </c>
    </row>
    <row r="81" spans="1:11" s="315" customFormat="1" x14ac:dyDescent="0.25"/>
    <row r="82" spans="1:11" s="315" customFormat="1" x14ac:dyDescent="0.25"/>
    <row r="83" spans="1:11" s="315" customFormat="1" x14ac:dyDescent="0.25"/>
    <row r="84" spans="1:11" s="315" customFormat="1" x14ac:dyDescent="0.25"/>
    <row r="85" spans="1:11" s="315" customFormat="1" x14ac:dyDescent="0.25"/>
    <row r="86" spans="1:11" s="315" customFormat="1" ht="15.75" x14ac:dyDescent="0.25">
      <c r="E86" s="499" t="s">
        <v>1184</v>
      </c>
    </row>
    <row r="87" spans="1:11" s="315" customFormat="1" x14ac:dyDescent="0.25"/>
    <row r="88" spans="1:11" s="315" customFormat="1" x14ac:dyDescent="0.25">
      <c r="E88" s="315" t="s">
        <v>937</v>
      </c>
    </row>
    <row r="89" spans="1:11" s="315" customFormat="1" ht="15.75" x14ac:dyDescent="0.25">
      <c r="E89" s="315" t="s">
        <v>914</v>
      </c>
      <c r="K89" s="249">
        <v>900</v>
      </c>
    </row>
    <row r="90" spans="1:11" s="315" customFormat="1" x14ac:dyDescent="0.25">
      <c r="E90" s="315" t="s">
        <v>1176</v>
      </c>
    </row>
    <row r="91" spans="1:11" s="315" customFormat="1" x14ac:dyDescent="0.25"/>
    <row r="92" spans="1:11" s="315" customFormat="1" x14ac:dyDescent="0.25"/>
    <row r="93" spans="1:11" s="315" customFormat="1" x14ac:dyDescent="0.25"/>
    <row r="94" spans="1:11" s="315" customFormat="1" ht="15.75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247"/>
    </row>
    <row r="95" spans="1:11" s="315" customFormat="1" x14ac:dyDescent="0.25">
      <c r="K95" s="218"/>
    </row>
    <row r="96" spans="1:11" s="315" customFormat="1" ht="16.5" x14ac:dyDescent="0.3">
      <c r="J96" s="4"/>
      <c r="K96" s="91" t="s">
        <v>1261</v>
      </c>
    </row>
    <row r="97" spans="10:11" s="315" customFormat="1" ht="16.5" x14ac:dyDescent="0.25">
      <c r="J97" s="4"/>
      <c r="K97" s="49" t="s">
        <v>1249</v>
      </c>
    </row>
    <row r="98" spans="10:11" s="315" customFormat="1" ht="16.5" x14ac:dyDescent="0.25">
      <c r="J98" s="4"/>
      <c r="K98" s="49" t="s">
        <v>1246</v>
      </c>
    </row>
    <row r="99" spans="10:11" s="315" customFormat="1" x14ac:dyDescent="0.25">
      <c r="J99" s="4"/>
      <c r="K99" s="517" t="s">
        <v>1251</v>
      </c>
    </row>
    <row r="100" spans="10:11" s="315" customFormat="1" ht="16.5" x14ac:dyDescent="0.3">
      <c r="J100" s="4"/>
      <c r="K100" s="381" t="s">
        <v>1256</v>
      </c>
    </row>
  </sheetData>
  <sheetProtection algorithmName="SHA-512" hashValue="FghzG7Mog1SI38Nol1uwalZQz+kc5m4ytROjwt08mFi8I1loMz+ISiuIMRYVZioijnwa9vVpT9QjNcV/N9UQWw==" saltValue="5Q9A4nxia23an59HEzXOO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96:K100" name="Диапазон1_1"/>
  </protectedRanges>
  <hyperlinks>
    <hyperlink ref="K2" r:id="rId1" display="www.optimaservis.su"/>
    <hyperlink ref="K3" r:id="rId2" display="info@optimaservis.su"/>
    <hyperlink ref="K99" r:id="rId3"/>
    <hyperlink ref="K100" r:id="rId4" display="info@optimaservis.su"/>
  </hyperlinks>
  <pageMargins left="0.7" right="0.7" top="0.75" bottom="0.75" header="0.3" footer="0.3"/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X54"/>
  <sheetViews>
    <sheetView showGridLines="0" workbookViewId="0">
      <selection activeCell="O19" sqref="O19"/>
    </sheetView>
  </sheetViews>
  <sheetFormatPr defaultRowHeight="15" x14ac:dyDescent="0.25"/>
  <sheetData>
    <row r="1" spans="1:24" s="315" customFormat="1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9" t="s">
        <v>1246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s="315" customFormat="1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78" t="s">
        <v>1247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s="315" customFormat="1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79" t="s">
        <v>1248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s="315" customFormat="1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9" t="s">
        <v>1249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s="315" customFormat="1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s="315" customFormat="1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s="315" customFormat="1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23.25" x14ac:dyDescent="0.25">
      <c r="A8" s="513" t="s">
        <v>1185</v>
      </c>
    </row>
    <row r="10" spans="1:24" ht="15.75" x14ac:dyDescent="0.25">
      <c r="F10" s="499" t="s">
        <v>1186</v>
      </c>
    </row>
    <row r="12" spans="1:24" x14ac:dyDescent="0.25">
      <c r="F12" s="510" t="s">
        <v>1187</v>
      </c>
    </row>
    <row r="13" spans="1:24" ht="15.75" x14ac:dyDescent="0.25">
      <c r="F13" s="510" t="s">
        <v>1188</v>
      </c>
      <c r="Q13" s="249">
        <v>5970</v>
      </c>
    </row>
    <row r="14" spans="1:24" x14ac:dyDescent="0.25">
      <c r="F14" s="510" t="s">
        <v>1189</v>
      </c>
    </row>
    <row r="15" spans="1:24" x14ac:dyDescent="0.25">
      <c r="F15" s="510" t="s">
        <v>1190</v>
      </c>
    </row>
    <row r="16" spans="1:24" x14ac:dyDescent="0.25">
      <c r="F16" s="510" t="s">
        <v>1191</v>
      </c>
    </row>
    <row r="22" spans="6:17" s="315" customFormat="1" ht="15.75" x14ac:dyDescent="0.25">
      <c r="F22" s="499" t="s">
        <v>1192</v>
      </c>
    </row>
    <row r="23" spans="6:17" s="315" customFormat="1" x14ac:dyDescent="0.25"/>
    <row r="24" spans="6:17" s="315" customFormat="1" x14ac:dyDescent="0.25">
      <c r="F24" s="510" t="s">
        <v>1193</v>
      </c>
    </row>
    <row r="25" spans="6:17" s="315" customFormat="1" ht="15.75" x14ac:dyDescent="0.25">
      <c r="F25" s="510" t="s">
        <v>1194</v>
      </c>
      <c r="Q25" s="249">
        <v>1290</v>
      </c>
    </row>
    <row r="26" spans="6:17" s="315" customFormat="1" x14ac:dyDescent="0.25">
      <c r="F26" s="510" t="s">
        <v>1195</v>
      </c>
    </row>
    <row r="27" spans="6:17" s="315" customFormat="1" x14ac:dyDescent="0.25">
      <c r="F27" s="510" t="s">
        <v>1196</v>
      </c>
    </row>
    <row r="28" spans="6:17" s="315" customFormat="1" x14ac:dyDescent="0.25">
      <c r="F28" s="613" t="s">
        <v>1197</v>
      </c>
      <c r="G28" s="614"/>
      <c r="H28" s="614"/>
      <c r="I28" s="614"/>
      <c r="J28" s="614"/>
    </row>
    <row r="29" spans="6:17" s="315" customFormat="1" x14ac:dyDescent="0.25">
      <c r="F29" s="614"/>
      <c r="G29" s="614"/>
      <c r="H29" s="614"/>
      <c r="I29" s="614"/>
      <c r="J29" s="614"/>
    </row>
    <row r="30" spans="6:17" s="315" customFormat="1" x14ac:dyDescent="0.25">
      <c r="F30" s="510" t="s">
        <v>1198</v>
      </c>
    </row>
    <row r="31" spans="6:17" s="315" customFormat="1" x14ac:dyDescent="0.25"/>
    <row r="34" spans="1:17" s="315" customFormat="1" ht="23.25" x14ac:dyDescent="0.25">
      <c r="A34" s="513" t="s">
        <v>1199</v>
      </c>
    </row>
    <row r="36" spans="1:17" s="315" customFormat="1" ht="15.75" x14ac:dyDescent="0.25">
      <c r="F36" s="499" t="s">
        <v>1200</v>
      </c>
    </row>
    <row r="37" spans="1:17" s="315" customFormat="1" x14ac:dyDescent="0.25"/>
    <row r="38" spans="1:17" s="315" customFormat="1" x14ac:dyDescent="0.25">
      <c r="F38" t="s">
        <v>1201</v>
      </c>
    </row>
    <row r="39" spans="1:17" s="315" customFormat="1" ht="15.75" x14ac:dyDescent="0.25">
      <c r="F39" t="s">
        <v>1202</v>
      </c>
      <c r="Q39" s="249">
        <v>1700</v>
      </c>
    </row>
    <row r="40" spans="1:17" s="315" customFormat="1" x14ac:dyDescent="0.25">
      <c r="F40" s="510"/>
    </row>
    <row r="41" spans="1:17" s="315" customFormat="1" x14ac:dyDescent="0.25">
      <c r="F41" s="510"/>
    </row>
    <row r="42" spans="1:17" s="315" customFormat="1" x14ac:dyDescent="0.25">
      <c r="F42" s="613"/>
      <c r="G42" s="614"/>
      <c r="H42" s="614"/>
      <c r="I42" s="614"/>
      <c r="J42" s="614"/>
    </row>
    <row r="43" spans="1:17" s="315" customFormat="1" x14ac:dyDescent="0.25">
      <c r="F43" s="614"/>
      <c r="G43" s="614"/>
      <c r="H43" s="614"/>
      <c r="I43" s="614"/>
      <c r="J43" s="614"/>
    </row>
    <row r="44" spans="1:17" s="315" customFormat="1" x14ac:dyDescent="0.25">
      <c r="F44" s="510"/>
    </row>
    <row r="45" spans="1:17" s="315" customFormat="1" x14ac:dyDescent="0.25"/>
    <row r="48" spans="1:17" s="315" customFormat="1" ht="15.75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247"/>
    </row>
    <row r="49" spans="10:11" s="315" customFormat="1" x14ac:dyDescent="0.25">
      <c r="K49" s="218"/>
    </row>
    <row r="50" spans="10:11" s="315" customFormat="1" ht="16.5" x14ac:dyDescent="0.3">
      <c r="J50" s="4"/>
      <c r="K50" s="91" t="s">
        <v>1261</v>
      </c>
    </row>
    <row r="51" spans="10:11" s="315" customFormat="1" ht="16.5" x14ac:dyDescent="0.25">
      <c r="J51" s="4"/>
      <c r="K51" s="49" t="s">
        <v>1249</v>
      </c>
    </row>
    <row r="52" spans="10:11" s="315" customFormat="1" ht="16.5" x14ac:dyDescent="0.25">
      <c r="J52" s="4"/>
      <c r="K52" s="49" t="s">
        <v>1246</v>
      </c>
    </row>
    <row r="53" spans="10:11" s="315" customFormat="1" x14ac:dyDescent="0.25">
      <c r="J53" s="4"/>
      <c r="K53" s="517" t="s">
        <v>1251</v>
      </c>
    </row>
    <row r="54" spans="10:11" s="315" customFormat="1" x14ac:dyDescent="0.25">
      <c r="J54" s="4"/>
      <c r="K54" s="518" t="s">
        <v>1252</v>
      </c>
    </row>
  </sheetData>
  <sheetProtection algorithmName="SHA-512" hashValue="q68zTb5mUTMNNZxmmoikQy/CwZ8DgZHg8yY8AO2wMpDEnaYxNhQzivUBBcraR6dISjslcaaujscXcjgBf7vv1w==" saltValue="+Db2HeaiPtZj2uBNlRRQu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50:K54" name="Диапазон1_1"/>
  </protectedRanges>
  <mergeCells count="2">
    <mergeCell ref="F28:J29"/>
    <mergeCell ref="F42:J43"/>
  </mergeCells>
  <hyperlinks>
    <hyperlink ref="K2" r:id="rId1" display="www.optimaservis.su"/>
    <hyperlink ref="K3" r:id="rId2" display="info@optimaservis.su"/>
    <hyperlink ref="K53" r:id="rId3"/>
    <hyperlink ref="K54" r:id="rId4"/>
  </hyperlinks>
  <pageMargins left="0.7" right="0.7" top="0.75" bottom="0.75" header="0.3" footer="0.3"/>
  <drawing r:id="rId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Z25"/>
  <sheetViews>
    <sheetView showGridLines="0" workbookViewId="0">
      <selection activeCell="G8" sqref="G8"/>
    </sheetView>
  </sheetViews>
  <sheetFormatPr defaultRowHeight="15" x14ac:dyDescent="0.25"/>
  <cols>
    <col min="7" max="7" width="23.140625" customWidth="1"/>
    <col min="9" max="9" width="17.5703125" customWidth="1"/>
    <col min="10" max="10" width="7.42578125" customWidth="1"/>
  </cols>
  <sheetData>
    <row r="1" spans="1:26" s="316" customFormat="1" ht="16.5" x14ac:dyDescent="0.3">
      <c r="A1" s="391"/>
      <c r="C1" s="35"/>
      <c r="D1" s="35"/>
      <c r="E1" s="35"/>
      <c r="F1" s="35"/>
      <c r="G1" s="35"/>
      <c r="H1" s="35"/>
      <c r="I1" s="29" t="s">
        <v>1246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A2" s="392"/>
      <c r="C2" s="35"/>
      <c r="D2" s="35"/>
      <c r="E2" s="35"/>
      <c r="F2" s="35"/>
      <c r="G2" s="35"/>
      <c r="H2" s="35"/>
      <c r="I2" s="378" t="s">
        <v>1247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A3" s="392"/>
      <c r="C3" s="35"/>
      <c r="D3" s="35"/>
      <c r="E3" s="35"/>
      <c r="F3" s="35"/>
      <c r="G3" s="35"/>
      <c r="H3" s="35"/>
      <c r="I3" s="379" t="s">
        <v>1248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A4" s="392"/>
      <c r="C4" s="35"/>
      <c r="D4" s="35"/>
      <c r="E4" s="35"/>
      <c r="F4" s="35"/>
      <c r="G4" s="35"/>
      <c r="H4" s="35"/>
      <c r="I4" s="29" t="s">
        <v>1249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A5" s="392"/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93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93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3.25" x14ac:dyDescent="0.25">
      <c r="A8" s="513" t="s">
        <v>1171</v>
      </c>
    </row>
    <row r="13" spans="1:26" ht="15.75" x14ac:dyDescent="0.25">
      <c r="I13" s="249">
        <v>120</v>
      </c>
    </row>
    <row r="18" spans="1:11" x14ac:dyDescent="0.25">
      <c r="J18" s="5"/>
      <c r="K18" s="5"/>
    </row>
    <row r="19" spans="1:11" s="315" customFormat="1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5"/>
      <c r="K19" s="516"/>
    </row>
    <row r="20" spans="1:11" s="315" customFormat="1" x14ac:dyDescent="0.25">
      <c r="I20" s="218"/>
    </row>
    <row r="21" spans="1:11" s="315" customFormat="1" ht="16.5" x14ac:dyDescent="0.3">
      <c r="H21" s="4"/>
      <c r="I21" s="91" t="s">
        <v>1261</v>
      </c>
    </row>
    <row r="22" spans="1:11" s="315" customFormat="1" ht="16.5" x14ac:dyDescent="0.25">
      <c r="H22" s="4"/>
      <c r="I22" s="49" t="s">
        <v>1249</v>
      </c>
    </row>
    <row r="23" spans="1:11" s="315" customFormat="1" ht="16.5" x14ac:dyDescent="0.25">
      <c r="H23" s="4"/>
      <c r="I23" s="49" t="s">
        <v>1246</v>
      </c>
    </row>
    <row r="24" spans="1:11" s="315" customFormat="1" x14ac:dyDescent="0.25">
      <c r="H24" s="4"/>
      <c r="I24" s="517" t="s">
        <v>1251</v>
      </c>
    </row>
    <row r="25" spans="1:11" s="315" customFormat="1" x14ac:dyDescent="0.25">
      <c r="H25" s="4"/>
      <c r="I25" s="518" t="s">
        <v>1252</v>
      </c>
    </row>
  </sheetData>
  <sheetProtection algorithmName="SHA-512" hashValue="29i55Gqkd12TaAyCHzQeoMSnfQl0f1mKu7rfOWL1z+729Sn8K9T7z+q6jnrA/V7WX6Ag9/LA5eDe28VlMzL8fA==" saltValue="ffOLvDec0mJh/m4rolw/J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21:I25" name="Диапазон1_1"/>
  </protectedRanges>
  <hyperlinks>
    <hyperlink ref="I2" r:id="rId1" display="www.optimaservis.su"/>
    <hyperlink ref="I3" r:id="rId2" display="info@optimaservis.su"/>
    <hyperlink ref="I24" r:id="rId3"/>
    <hyperlink ref="I25" r:id="rId4"/>
  </hyperlinks>
  <pageMargins left="0.7" right="0.7" top="0.75" bottom="0.75" header="0.3" footer="0.3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"/>
  <sheetViews>
    <sheetView workbookViewId="0"/>
  </sheetViews>
  <sheetFormatPr defaultRowHeight="15" x14ac:dyDescent="0.25"/>
  <sheetData/>
  <sheetProtection selectLockedCells="1" selectUn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O52"/>
  <sheetViews>
    <sheetView showGridLines="0" workbookViewId="0">
      <selection activeCell="F9" sqref="F9"/>
    </sheetView>
  </sheetViews>
  <sheetFormatPr defaultRowHeight="16.5" x14ac:dyDescent="0.3"/>
  <cols>
    <col min="1" max="9" width="9.140625" style="15"/>
    <col min="10" max="10" width="9.7109375" style="15" customWidth="1"/>
    <col min="11" max="11" width="13.7109375" style="95" customWidth="1"/>
    <col min="12" max="12" width="9.5703125" style="25" hidden="1" customWidth="1"/>
    <col min="13" max="15" width="9.140625" style="15" hidden="1" customWidth="1"/>
    <col min="16" max="16384" width="9.140625" style="15"/>
  </cols>
  <sheetData>
    <row r="1" spans="1:14" x14ac:dyDescent="0.3">
      <c r="K1" s="29" t="s">
        <v>1253</v>
      </c>
    </row>
    <row r="2" spans="1:14" x14ac:dyDescent="0.3">
      <c r="K2" s="378" t="s">
        <v>1247</v>
      </c>
    </row>
    <row r="3" spans="1:14" x14ac:dyDescent="0.3">
      <c r="K3" s="379" t="s">
        <v>1248</v>
      </c>
    </row>
    <row r="4" spans="1:14" x14ac:dyDescent="0.3">
      <c r="K4" s="29" t="s">
        <v>1249</v>
      </c>
    </row>
    <row r="6" spans="1:14" ht="18.75" customHeight="1" x14ac:dyDescent="0.3">
      <c r="A6" s="40"/>
    </row>
    <row r="7" spans="1:14" ht="11.25" customHeight="1" x14ac:dyDescent="0.3">
      <c r="A7" s="40"/>
    </row>
    <row r="8" spans="1:14" ht="33" customHeight="1" x14ac:dyDescent="0.6">
      <c r="A8" s="377" t="s">
        <v>33</v>
      </c>
      <c r="J8" s="60" t="str">
        <f>IF(K8&gt;0,"Ваша скидка:","")</f>
        <v/>
      </c>
      <c r="K8" s="286">
        <v>0</v>
      </c>
      <c r="M8" s="123">
        <f>IF(K8&lt;&gt;"",K8,0)</f>
        <v>0</v>
      </c>
    </row>
    <row r="9" spans="1:14" x14ac:dyDescent="0.3">
      <c r="J9" s="60"/>
      <c r="K9" s="107" t="str">
        <f>IF(J8&gt;"","Цены указаны с учетом скидки!","")</f>
        <v/>
      </c>
    </row>
    <row r="11" spans="1:14" x14ac:dyDescent="0.3">
      <c r="D11" s="118" t="s">
        <v>417</v>
      </c>
      <c r="E11" s="35"/>
      <c r="F11" s="35"/>
      <c r="G11" s="35"/>
      <c r="H11" s="35"/>
      <c r="I11" s="35"/>
      <c r="J11" s="35"/>
      <c r="K11" s="39" t="s">
        <v>92</v>
      </c>
      <c r="L11" s="64"/>
      <c r="M11" s="35"/>
      <c r="N11" s="35"/>
    </row>
    <row r="12" spans="1:14" x14ac:dyDescent="0.3">
      <c r="D12" s="35" t="s">
        <v>34</v>
      </c>
      <c r="E12" s="35"/>
      <c r="F12" s="35"/>
      <c r="G12" s="35"/>
      <c r="H12" s="35"/>
      <c r="I12" s="35"/>
      <c r="J12" s="35"/>
      <c r="K12" s="255">
        <v>1090</v>
      </c>
      <c r="L12" s="64"/>
      <c r="M12" s="35">
        <v>1189</v>
      </c>
      <c r="N12" s="35"/>
    </row>
    <row r="13" spans="1:14" x14ac:dyDescent="0.3">
      <c r="D13" s="35" t="s">
        <v>35</v>
      </c>
      <c r="E13" s="35"/>
      <c r="F13" s="35"/>
      <c r="G13" s="35"/>
      <c r="H13" s="35"/>
      <c r="I13" s="35"/>
      <c r="J13" s="35"/>
      <c r="K13" s="255"/>
      <c r="L13" s="64"/>
      <c r="M13" s="35"/>
      <c r="N13" s="35"/>
    </row>
    <row r="14" spans="1:14" x14ac:dyDescent="0.3">
      <c r="D14" s="35"/>
      <c r="E14" s="64"/>
      <c r="F14" s="64"/>
      <c r="G14" s="64"/>
      <c r="H14" s="64"/>
      <c r="I14" s="64"/>
      <c r="J14" s="64"/>
      <c r="K14" s="256"/>
      <c r="L14" s="64"/>
      <c r="M14" s="35"/>
      <c r="N14" s="35"/>
    </row>
    <row r="15" spans="1:14" x14ac:dyDescent="0.3">
      <c r="D15" s="35" t="s">
        <v>36</v>
      </c>
      <c r="E15" s="64"/>
      <c r="F15" s="64"/>
      <c r="G15" s="64"/>
      <c r="H15" s="64"/>
      <c r="I15" s="64"/>
      <c r="J15" s="64"/>
      <c r="K15" s="255">
        <v>545</v>
      </c>
      <c r="L15" s="64"/>
      <c r="M15" s="35">
        <v>600</v>
      </c>
      <c r="N15" s="35"/>
    </row>
    <row r="16" spans="1:14" x14ac:dyDescent="0.3">
      <c r="D16" s="35"/>
      <c r="E16" s="64"/>
      <c r="F16" s="64"/>
      <c r="G16" s="64"/>
      <c r="H16" s="64"/>
      <c r="I16" s="64"/>
      <c r="J16" s="64"/>
      <c r="K16" s="256"/>
      <c r="L16" s="64"/>
      <c r="M16" s="35"/>
      <c r="N16" s="35"/>
    </row>
    <row r="17" spans="4:14" x14ac:dyDescent="0.3">
      <c r="D17" s="127"/>
      <c r="E17" s="127"/>
      <c r="F17" s="127"/>
      <c r="G17" s="127"/>
      <c r="H17" s="127"/>
      <c r="I17" s="127"/>
      <c r="J17" s="127"/>
      <c r="K17" s="257"/>
      <c r="L17" s="64"/>
      <c r="M17" s="35"/>
      <c r="N17" s="35"/>
    </row>
    <row r="18" spans="4:14" x14ac:dyDescent="0.3">
      <c r="D18" s="128"/>
      <c r="E18" s="128"/>
      <c r="F18" s="128"/>
      <c r="G18" s="128"/>
      <c r="H18" s="128"/>
      <c r="I18" s="128"/>
      <c r="J18" s="128"/>
      <c r="K18" s="258"/>
      <c r="L18" s="64"/>
      <c r="M18" s="35"/>
      <c r="N18" s="35"/>
    </row>
    <row r="19" spans="4:14" x14ac:dyDescent="0.3">
      <c r="D19" s="115" t="s">
        <v>416</v>
      </c>
      <c r="E19" s="64"/>
      <c r="F19" s="64"/>
      <c r="G19" s="64"/>
      <c r="H19" s="64"/>
      <c r="I19" s="64"/>
      <c r="J19" s="64"/>
      <c r="K19" s="256"/>
      <c r="L19" s="64"/>
      <c r="M19" s="35"/>
      <c r="N19" s="35"/>
    </row>
    <row r="20" spans="4:14" x14ac:dyDescent="0.3">
      <c r="D20" s="35" t="s">
        <v>37</v>
      </c>
      <c r="E20" s="64"/>
      <c r="F20" s="64"/>
      <c r="G20" s="64"/>
      <c r="H20" s="64"/>
      <c r="I20" s="64"/>
      <c r="J20" s="64"/>
      <c r="K20" s="255">
        <v>2000</v>
      </c>
      <c r="L20" s="64"/>
      <c r="M20" s="35">
        <v>2199</v>
      </c>
      <c r="N20" s="35"/>
    </row>
    <row r="21" spans="4:14" x14ac:dyDescent="0.3">
      <c r="D21" s="35" t="s">
        <v>35</v>
      </c>
      <c r="E21" s="64"/>
      <c r="F21" s="64"/>
      <c r="G21" s="64"/>
      <c r="H21" s="64"/>
      <c r="I21" s="64"/>
      <c r="J21" s="64"/>
      <c r="K21" s="256"/>
      <c r="L21" s="64"/>
      <c r="M21" s="35"/>
      <c r="N21" s="35"/>
    </row>
    <row r="22" spans="4:14" x14ac:dyDescent="0.3">
      <c r="D22" s="35"/>
      <c r="E22" s="64"/>
      <c r="F22" s="64"/>
      <c r="G22" s="64"/>
      <c r="H22" s="64"/>
      <c r="I22" s="64"/>
      <c r="J22" s="64"/>
      <c r="K22" s="256"/>
      <c r="L22" s="64"/>
      <c r="M22" s="35"/>
      <c r="N22" s="35"/>
    </row>
    <row r="23" spans="4:14" x14ac:dyDescent="0.3">
      <c r="D23" s="35" t="s">
        <v>38</v>
      </c>
      <c r="E23" s="64"/>
      <c r="F23" s="64"/>
      <c r="G23" s="64"/>
      <c r="H23" s="64"/>
      <c r="I23" s="64"/>
      <c r="J23" s="64"/>
      <c r="K23" s="255">
        <v>1000</v>
      </c>
      <c r="L23" s="64"/>
      <c r="M23" s="35">
        <v>1100</v>
      </c>
      <c r="N23" s="35"/>
    </row>
    <row r="24" spans="4:14" x14ac:dyDescent="0.3">
      <c r="D24" s="64"/>
      <c r="E24" s="64"/>
      <c r="F24" s="64"/>
      <c r="G24" s="64"/>
      <c r="H24" s="64"/>
      <c r="I24" s="64"/>
      <c r="J24" s="64"/>
      <c r="K24" s="256"/>
      <c r="L24" s="64"/>
      <c r="M24" s="35"/>
      <c r="N24" s="35"/>
    </row>
    <row r="25" spans="4:14" x14ac:dyDescent="0.3">
      <c r="D25" s="127"/>
      <c r="E25" s="127"/>
      <c r="F25" s="127"/>
      <c r="G25" s="127"/>
      <c r="H25" s="127"/>
      <c r="I25" s="127"/>
      <c r="J25" s="127"/>
      <c r="K25" s="257"/>
      <c r="L25" s="64"/>
      <c r="M25" s="35"/>
      <c r="N25" s="35"/>
    </row>
    <row r="26" spans="4:14" x14ac:dyDescent="0.3">
      <c r="D26" s="35"/>
      <c r="E26" s="35"/>
      <c r="F26" s="35"/>
      <c r="G26" s="35"/>
      <c r="H26" s="35"/>
      <c r="I26" s="35"/>
      <c r="J26" s="35"/>
      <c r="K26" s="255"/>
      <c r="L26" s="64"/>
      <c r="M26" s="35"/>
      <c r="N26" s="35"/>
    </row>
    <row r="27" spans="4:14" x14ac:dyDescent="0.3">
      <c r="D27" s="35"/>
      <c r="E27" s="35"/>
      <c r="F27" s="35"/>
      <c r="G27" s="35"/>
      <c r="H27" s="35"/>
      <c r="I27" s="35"/>
      <c r="J27" s="35"/>
      <c r="K27" s="255"/>
      <c r="L27" s="64"/>
      <c r="M27" s="35"/>
      <c r="N27" s="35"/>
    </row>
    <row r="28" spans="4:14" x14ac:dyDescent="0.3">
      <c r="D28" s="115" t="s">
        <v>415</v>
      </c>
      <c r="E28" s="64"/>
      <c r="F28" s="64"/>
      <c r="G28" s="64"/>
      <c r="H28" s="64"/>
      <c r="I28" s="64"/>
      <c r="J28" s="64"/>
      <c r="K28" s="256"/>
      <c r="L28" s="64"/>
      <c r="M28" s="35"/>
      <c r="N28" s="35"/>
    </row>
    <row r="29" spans="4:14" x14ac:dyDescent="0.3">
      <c r="D29" s="35" t="s">
        <v>537</v>
      </c>
      <c r="E29" s="64"/>
      <c r="F29" s="64"/>
      <c r="G29" s="64"/>
      <c r="H29" s="64"/>
      <c r="I29" s="64"/>
      <c r="J29" s="64"/>
      <c r="K29" s="255">
        <v>990</v>
      </c>
      <c r="L29" s="64"/>
      <c r="M29" s="35">
        <v>1150</v>
      </c>
      <c r="N29" s="35"/>
    </row>
    <row r="30" spans="4:14" x14ac:dyDescent="0.3">
      <c r="D30" s="35" t="s">
        <v>35</v>
      </c>
      <c r="E30" s="64"/>
      <c r="F30" s="64"/>
      <c r="G30" s="64"/>
      <c r="H30" s="64"/>
      <c r="I30" s="64"/>
      <c r="J30" s="64"/>
      <c r="K30" s="256"/>
      <c r="L30" s="64"/>
      <c r="M30" s="35"/>
      <c r="N30" s="35"/>
    </row>
    <row r="31" spans="4:14" x14ac:dyDescent="0.3">
      <c r="D31" s="35"/>
      <c r="E31" s="64"/>
      <c r="F31" s="64"/>
      <c r="G31" s="64"/>
      <c r="H31" s="64"/>
      <c r="I31" s="64"/>
      <c r="J31" s="64"/>
      <c r="K31" s="256"/>
      <c r="L31" s="64"/>
      <c r="M31" s="35"/>
      <c r="N31" s="35"/>
    </row>
    <row r="32" spans="4:14" x14ac:dyDescent="0.3">
      <c r="D32" s="35" t="s">
        <v>538</v>
      </c>
      <c r="E32" s="64"/>
      <c r="F32" s="64"/>
      <c r="G32" s="64"/>
      <c r="H32" s="64"/>
      <c r="I32" s="64"/>
      <c r="J32" s="64"/>
      <c r="K32" s="255">
        <v>500</v>
      </c>
      <c r="L32" s="64"/>
      <c r="M32" s="35">
        <v>580</v>
      </c>
      <c r="N32" s="35"/>
    </row>
    <row r="33" spans="4:14" x14ac:dyDescent="0.3">
      <c r="D33" s="35"/>
      <c r="E33" s="64"/>
      <c r="F33" s="64"/>
      <c r="G33" s="64"/>
      <c r="H33" s="64"/>
      <c r="I33" s="64"/>
      <c r="J33" s="64"/>
      <c r="K33" s="256"/>
      <c r="L33" s="64"/>
      <c r="M33" s="35"/>
      <c r="N33" s="35"/>
    </row>
    <row r="34" spans="4:14" x14ac:dyDescent="0.3">
      <c r="D34" s="127"/>
      <c r="E34" s="127"/>
      <c r="F34" s="127"/>
      <c r="G34" s="127"/>
      <c r="H34" s="127"/>
      <c r="I34" s="127"/>
      <c r="J34" s="127"/>
      <c r="K34" s="257"/>
      <c r="L34" s="64"/>
      <c r="M34" s="35"/>
      <c r="N34" s="35"/>
    </row>
    <row r="35" spans="4:14" x14ac:dyDescent="0.3">
      <c r="D35" s="35"/>
      <c r="E35" s="35"/>
      <c r="F35" s="35"/>
      <c r="G35" s="35"/>
      <c r="H35" s="35"/>
      <c r="I35" s="35"/>
      <c r="J35" s="35"/>
      <c r="K35" s="255"/>
      <c r="L35" s="64"/>
      <c r="M35" s="35"/>
      <c r="N35" s="35"/>
    </row>
    <row r="36" spans="4:14" x14ac:dyDescent="0.3">
      <c r="D36" s="115" t="s">
        <v>414</v>
      </c>
      <c r="E36" s="64"/>
      <c r="F36" s="64"/>
      <c r="G36" s="64"/>
      <c r="H36" s="64"/>
      <c r="I36" s="64"/>
      <c r="J36" s="64"/>
      <c r="K36" s="256"/>
      <c r="L36" s="64"/>
      <c r="M36" s="35"/>
      <c r="N36" s="35"/>
    </row>
    <row r="37" spans="4:14" x14ac:dyDescent="0.3">
      <c r="D37" s="35" t="s">
        <v>407</v>
      </c>
      <c r="E37" s="64"/>
      <c r="F37" s="64"/>
      <c r="G37" s="64"/>
      <c r="H37" s="64"/>
      <c r="I37" s="64"/>
      <c r="J37" s="64"/>
      <c r="K37" s="255">
        <v>1300</v>
      </c>
      <c r="L37" s="64"/>
      <c r="M37" s="35">
        <v>1150</v>
      </c>
      <c r="N37" s="35"/>
    </row>
    <row r="38" spans="4:14" x14ac:dyDescent="0.3">
      <c r="D38" s="35" t="s">
        <v>35</v>
      </c>
      <c r="E38" s="64"/>
      <c r="F38" s="64"/>
      <c r="G38" s="64"/>
      <c r="H38" s="64"/>
      <c r="I38" s="64"/>
      <c r="J38" s="64"/>
      <c r="K38" s="256"/>
      <c r="L38" s="64"/>
      <c r="M38" s="35"/>
      <c r="N38" s="35"/>
    </row>
    <row r="39" spans="4:14" x14ac:dyDescent="0.3">
      <c r="D39" s="35"/>
      <c r="E39" s="64"/>
      <c r="F39" s="64"/>
      <c r="G39" s="64"/>
      <c r="H39" s="64"/>
      <c r="I39" s="64"/>
      <c r="J39" s="64"/>
      <c r="K39" s="256"/>
      <c r="L39" s="64"/>
      <c r="M39" s="35"/>
      <c r="N39" s="35"/>
    </row>
    <row r="40" spans="4:14" x14ac:dyDescent="0.3">
      <c r="D40" s="35" t="s">
        <v>408</v>
      </c>
      <c r="E40" s="64"/>
      <c r="F40" s="64"/>
      <c r="G40" s="64"/>
      <c r="H40" s="64"/>
      <c r="I40" s="64"/>
      <c r="J40" s="64"/>
      <c r="K40" s="255">
        <v>650</v>
      </c>
      <c r="L40" s="64"/>
      <c r="M40" s="35">
        <v>580</v>
      </c>
      <c r="N40" s="35"/>
    </row>
    <row r="41" spans="4:14" x14ac:dyDescent="0.3">
      <c r="D41" s="127"/>
      <c r="E41" s="127"/>
      <c r="F41" s="127"/>
      <c r="G41" s="127"/>
      <c r="H41" s="127"/>
      <c r="I41" s="127"/>
      <c r="J41" s="127"/>
      <c r="K41" s="257"/>
      <c r="L41" s="64"/>
      <c r="M41" s="35"/>
      <c r="N41" s="35"/>
    </row>
    <row r="42" spans="4:14" x14ac:dyDescent="0.3">
      <c r="D42" s="128"/>
      <c r="E42" s="128"/>
      <c r="F42" s="128"/>
      <c r="G42" s="128"/>
      <c r="H42" s="128"/>
      <c r="I42" s="128"/>
      <c r="J42" s="128"/>
      <c r="K42" s="258"/>
      <c r="L42" s="64"/>
      <c r="M42" s="35"/>
      <c r="N42" s="35"/>
    </row>
    <row r="43" spans="4:14" x14ac:dyDescent="0.3">
      <c r="D43" s="35" t="s">
        <v>39</v>
      </c>
      <c r="E43" s="64"/>
      <c r="F43" s="64"/>
      <c r="G43" s="64"/>
      <c r="H43" s="64"/>
      <c r="I43" s="64"/>
      <c r="J43" s="64"/>
      <c r="K43" s="255">
        <f>M43-M43*$M$8</f>
        <v>29</v>
      </c>
      <c r="L43" s="64"/>
      <c r="M43" s="35">
        <v>29</v>
      </c>
      <c r="N43" s="35"/>
    </row>
    <row r="44" spans="4:14" x14ac:dyDescent="0.3">
      <c r="D44" s="127"/>
      <c r="E44" s="127"/>
      <c r="F44" s="127"/>
      <c r="G44" s="127"/>
      <c r="H44" s="127"/>
      <c r="I44" s="127"/>
      <c r="J44" s="127"/>
      <c r="K44" s="124"/>
      <c r="L44" s="64"/>
      <c r="M44" s="35"/>
      <c r="N44" s="35"/>
    </row>
    <row r="45" spans="4:14" x14ac:dyDescent="0.3">
      <c r="D45" s="64"/>
      <c r="E45" s="64"/>
      <c r="F45" s="64"/>
      <c r="G45" s="64"/>
      <c r="H45" s="64"/>
      <c r="I45" s="64"/>
      <c r="J45" s="64"/>
      <c r="K45" s="116"/>
      <c r="L45" s="64"/>
      <c r="M45" s="35"/>
      <c r="N45" s="35"/>
    </row>
    <row r="46" spans="4:14" x14ac:dyDescent="0.3">
      <c r="D46" s="64"/>
      <c r="E46" s="64"/>
      <c r="F46" s="64"/>
      <c r="G46" s="64"/>
      <c r="H46" s="64"/>
      <c r="I46" s="64"/>
      <c r="J46" s="64"/>
      <c r="K46" s="116"/>
      <c r="L46" s="64"/>
      <c r="M46" s="35"/>
      <c r="N46" s="35"/>
    </row>
    <row r="47" spans="4:14" x14ac:dyDescent="0.3">
      <c r="D47" s="35"/>
      <c r="E47" s="35"/>
      <c r="F47" s="35"/>
      <c r="G47" s="35"/>
      <c r="H47" s="35"/>
      <c r="I47" s="35"/>
      <c r="J47" s="35"/>
      <c r="K47" s="36"/>
      <c r="L47" s="64"/>
      <c r="M47" s="35"/>
      <c r="N47" s="35"/>
    </row>
    <row r="48" spans="4:14" x14ac:dyDescent="0.3">
      <c r="D48" s="35"/>
      <c r="E48" s="35"/>
      <c r="F48" s="35"/>
      <c r="G48" s="35"/>
      <c r="H48" s="35"/>
      <c r="I48" s="35"/>
      <c r="J48" s="35"/>
      <c r="K48" s="91" t="s">
        <v>1261</v>
      </c>
      <c r="L48" s="64"/>
      <c r="M48" s="35"/>
      <c r="N48" s="35"/>
    </row>
    <row r="49" spans="4:14" x14ac:dyDescent="0.3">
      <c r="D49" s="35"/>
      <c r="E49" s="35"/>
      <c r="F49" s="35"/>
      <c r="G49" s="35"/>
      <c r="H49" s="35"/>
      <c r="I49" s="35"/>
      <c r="J49" s="35"/>
      <c r="K49" s="49" t="s">
        <v>1249</v>
      </c>
      <c r="L49" s="64"/>
      <c r="M49" s="35"/>
      <c r="N49" s="35"/>
    </row>
    <row r="50" spans="4:14" x14ac:dyDescent="0.3">
      <c r="D50" s="35"/>
      <c r="E50" s="35"/>
      <c r="F50" s="35"/>
      <c r="G50" s="35"/>
      <c r="H50" s="35"/>
      <c r="I50" s="35"/>
      <c r="J50" s="35"/>
      <c r="K50" s="49" t="s">
        <v>1246</v>
      </c>
      <c r="L50" s="64"/>
      <c r="M50" s="35"/>
      <c r="N50" s="35"/>
    </row>
    <row r="51" spans="4:14" x14ac:dyDescent="0.3">
      <c r="K51" s="517" t="s">
        <v>1251</v>
      </c>
    </row>
    <row r="52" spans="4:14" x14ac:dyDescent="0.3">
      <c r="K52" s="518" t="s">
        <v>1252</v>
      </c>
    </row>
  </sheetData>
  <sheetProtection algorithmName="SHA-512" hashValue="TreAp8+/rplXygzav7OVcfMY++IeoZ2WjyRr1caPiibtdTTwNJcMVP7HnYXzOT0KLhdRIgoXYm9MH9qZpVa+AQ==" saltValue="2cOEhuUmaBF5qkFAaNgmv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"/>
    <protectedRange algorithmName="SHA-512" hashValue="rncuJ4mvkplD5ExV+INgf9V0KIxWvTyFv14aODOuq6e+HiQ8Ldc6kfqJTM/SpokFn6fscxCR7Ffmddbi63fMFw==" saltValue="s/Yt93XzbNN2zTchIf/7tQ==" spinCount="100000" sqref="M8" name="Диапазон1_2"/>
    <protectedRange algorithmName="SHA-512" hashValue="rncuJ4mvkplD5ExV+INgf9V0KIxWvTyFv14aODOuq6e+HiQ8Ldc6kfqJTM/SpokFn6fscxCR7Ffmddbi63fMFw==" saltValue="s/Yt93XzbNN2zTchIf/7tQ==" spinCount="100000" sqref="K48:K52" name="Диапазон1_3"/>
  </protectedRanges>
  <hyperlinks>
    <hyperlink ref="K2" r:id="rId1" display="www.optimaservis.su"/>
    <hyperlink ref="K3" r:id="rId2" display="info@optimaservis.su"/>
    <hyperlink ref="K51" r:id="rId3"/>
    <hyperlink ref="K52" r:id="rId4"/>
  </hyperlinks>
  <pageMargins left="0.7" right="0.7" top="0.75" bottom="0.75" header="0.3" footer="0.3"/>
  <pageSetup paperSize="9" scale="82" fitToHeight="0" orientation="portrait" verticalDpi="0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N31"/>
  <sheetViews>
    <sheetView showGridLines="0" workbookViewId="0">
      <selection activeCell="G3" sqref="G3"/>
    </sheetView>
  </sheetViews>
  <sheetFormatPr defaultRowHeight="16.5" x14ac:dyDescent="0.3"/>
  <cols>
    <col min="1" max="7" width="9.140625" style="15"/>
    <col min="8" max="8" width="16.42578125" style="15" customWidth="1"/>
    <col min="9" max="10" width="9.140625" style="15"/>
    <col min="11" max="11" width="13.5703125" style="15" customWidth="1"/>
    <col min="12" max="14" width="9.140625" style="15" hidden="1" customWidth="1"/>
    <col min="15" max="16384" width="9.140625" style="15"/>
  </cols>
  <sheetData>
    <row r="1" spans="1:13" x14ac:dyDescent="0.3">
      <c r="C1" s="35"/>
      <c r="D1" s="35"/>
      <c r="E1" s="35"/>
      <c r="F1" s="35"/>
      <c r="G1" s="35"/>
      <c r="K1" s="29" t="s">
        <v>1246</v>
      </c>
    </row>
    <row r="2" spans="1:13" x14ac:dyDescent="0.3">
      <c r="C2" s="35"/>
      <c r="D2" s="35"/>
      <c r="E2" s="35"/>
      <c r="F2" s="35"/>
      <c r="G2" s="35"/>
      <c r="K2" s="378" t="s">
        <v>1247</v>
      </c>
    </row>
    <row r="3" spans="1:13" x14ac:dyDescent="0.3">
      <c r="C3" s="35"/>
      <c r="D3" s="35"/>
      <c r="E3" s="35"/>
      <c r="F3" s="35"/>
      <c r="G3" s="35"/>
      <c r="K3" s="379" t="s">
        <v>1248</v>
      </c>
    </row>
    <row r="4" spans="1:13" x14ac:dyDescent="0.3">
      <c r="C4" s="35"/>
      <c r="D4" s="35"/>
      <c r="E4" s="35"/>
      <c r="F4" s="35"/>
      <c r="G4" s="35"/>
      <c r="K4" s="29" t="s">
        <v>1249</v>
      </c>
    </row>
    <row r="5" spans="1:13" x14ac:dyDescent="0.3">
      <c r="C5" s="35"/>
      <c r="D5" s="35"/>
      <c r="E5" s="35"/>
      <c r="F5" s="35"/>
      <c r="G5" s="35"/>
      <c r="K5" s="95"/>
    </row>
    <row r="6" spans="1:13" x14ac:dyDescent="0.3">
      <c r="A6" s="37"/>
      <c r="B6" s="16"/>
      <c r="C6" s="38"/>
      <c r="D6" s="38"/>
      <c r="E6" s="38"/>
      <c r="F6" s="38"/>
      <c r="G6" s="38"/>
      <c r="H6" s="16"/>
      <c r="I6" s="16"/>
      <c r="J6" s="16"/>
      <c r="K6" s="96"/>
    </row>
    <row r="7" spans="1:13" x14ac:dyDescent="0.3">
      <c r="A7" s="37"/>
      <c r="C7" s="35"/>
      <c r="D7" s="35"/>
      <c r="E7" s="35"/>
      <c r="F7" s="35"/>
      <c r="G7" s="35"/>
      <c r="K7" s="95"/>
    </row>
    <row r="8" spans="1:13" x14ac:dyDescent="0.3">
      <c r="A8" s="40"/>
      <c r="C8" s="35"/>
      <c r="D8" s="35"/>
      <c r="E8" s="35"/>
      <c r="F8" s="35"/>
      <c r="G8" s="35"/>
      <c r="K8" s="95"/>
    </row>
    <row r="9" spans="1:13" ht="34.5" x14ac:dyDescent="0.6">
      <c r="A9" s="382" t="s">
        <v>62</v>
      </c>
      <c r="J9" s="60" t="str">
        <f>IF(K9&gt;0,"Ваша скидка:","")</f>
        <v/>
      </c>
      <c r="K9" s="77"/>
      <c r="M9" s="123">
        <f>IF(K9&lt;&gt;"",K9,0)</f>
        <v>0</v>
      </c>
    </row>
    <row r="10" spans="1:13" x14ac:dyDescent="0.3">
      <c r="J10" s="60"/>
      <c r="K10" s="107" t="str">
        <f>IF(J9&gt;"","Цены указаны с учетом скидки!","")</f>
        <v/>
      </c>
    </row>
    <row r="11" spans="1:13" x14ac:dyDescent="0.3">
      <c r="K11" s="129"/>
    </row>
    <row r="12" spans="1:13" x14ac:dyDescent="0.3">
      <c r="D12" s="112" t="s">
        <v>63</v>
      </c>
      <c r="E12" s="35" t="s">
        <v>64</v>
      </c>
      <c r="F12" s="35"/>
      <c r="G12" s="35"/>
      <c r="H12" s="35" t="s">
        <v>66</v>
      </c>
      <c r="I12" s="35"/>
      <c r="J12" s="35"/>
      <c r="K12" s="259">
        <v>1800</v>
      </c>
      <c r="M12" s="15">
        <v>1990</v>
      </c>
    </row>
    <row r="13" spans="1:13" x14ac:dyDescent="0.3">
      <c r="D13" s="114"/>
      <c r="E13" s="64" t="s">
        <v>65</v>
      </c>
      <c r="F13" s="64"/>
      <c r="G13" s="64"/>
      <c r="H13" s="64" t="s">
        <v>67</v>
      </c>
      <c r="I13" s="64"/>
      <c r="J13" s="64"/>
      <c r="K13" s="259">
        <v>850</v>
      </c>
      <c r="M13" s="15">
        <f>M12/2</f>
        <v>995</v>
      </c>
    </row>
    <row r="14" spans="1:13" x14ac:dyDescent="0.3">
      <c r="D14" s="130"/>
      <c r="E14" s="127"/>
      <c r="F14" s="127"/>
      <c r="G14" s="127"/>
      <c r="H14" s="127"/>
      <c r="I14" s="127"/>
      <c r="J14" s="127"/>
      <c r="K14" s="260"/>
    </row>
    <row r="15" spans="1:13" x14ac:dyDescent="0.3">
      <c r="D15" s="112"/>
      <c r="E15" s="35"/>
      <c r="F15" s="35"/>
      <c r="G15" s="35"/>
      <c r="H15" s="35"/>
      <c r="I15" s="35"/>
      <c r="J15" s="35"/>
      <c r="K15" s="259"/>
    </row>
    <row r="16" spans="1:13" x14ac:dyDescent="0.3">
      <c r="D16" s="112" t="s">
        <v>68</v>
      </c>
      <c r="E16" s="35" t="s">
        <v>64</v>
      </c>
      <c r="F16" s="35"/>
      <c r="G16" s="35"/>
      <c r="H16" s="35" t="s">
        <v>70</v>
      </c>
      <c r="I16" s="35"/>
      <c r="J16" s="35"/>
      <c r="K16" s="259">
        <v>2500</v>
      </c>
      <c r="M16" s="15">
        <v>2990</v>
      </c>
    </row>
    <row r="17" spans="4:13" x14ac:dyDescent="0.3">
      <c r="D17" s="35"/>
      <c r="E17" s="35" t="s">
        <v>65</v>
      </c>
      <c r="F17" s="35"/>
      <c r="G17" s="35"/>
      <c r="H17" s="35" t="s">
        <v>69</v>
      </c>
      <c r="I17" s="35"/>
      <c r="J17" s="35"/>
      <c r="K17" s="259">
        <v>1600</v>
      </c>
      <c r="M17" s="15">
        <f>M16/2</f>
        <v>1495</v>
      </c>
    </row>
    <row r="18" spans="4:13" x14ac:dyDescent="0.3">
      <c r="D18" s="51"/>
      <c r="E18" s="51"/>
      <c r="F18" s="51"/>
      <c r="G18" s="51"/>
      <c r="H18" s="51"/>
      <c r="I18" s="51"/>
      <c r="J18" s="51"/>
      <c r="K18" s="260"/>
    </row>
    <row r="19" spans="4:13" x14ac:dyDescent="0.3">
      <c r="K19" s="259"/>
    </row>
    <row r="20" spans="4:13" x14ac:dyDescent="0.3">
      <c r="D20" s="112" t="s">
        <v>251</v>
      </c>
      <c r="E20" s="35" t="s">
        <v>64</v>
      </c>
      <c r="F20" s="35"/>
      <c r="G20" s="35"/>
      <c r="H20" s="35" t="s">
        <v>252</v>
      </c>
      <c r="I20" s="35"/>
      <c r="J20" s="35"/>
      <c r="K20" s="259">
        <v>3500</v>
      </c>
      <c r="M20" s="15">
        <v>3700</v>
      </c>
    </row>
    <row r="21" spans="4:13" x14ac:dyDescent="0.3">
      <c r="D21" s="35"/>
      <c r="E21" s="35" t="s">
        <v>65</v>
      </c>
      <c r="F21" s="35"/>
      <c r="G21" s="35"/>
      <c r="H21" s="35" t="s">
        <v>253</v>
      </c>
      <c r="I21" s="35"/>
      <c r="J21" s="35"/>
      <c r="K21" s="259">
        <v>1750</v>
      </c>
      <c r="M21" s="15">
        <f>M20/2</f>
        <v>1850</v>
      </c>
    </row>
    <row r="22" spans="4:13" x14ac:dyDescent="0.3">
      <c r="D22" s="51"/>
      <c r="E22" s="51"/>
      <c r="F22" s="51"/>
      <c r="G22" s="51"/>
      <c r="H22" s="51"/>
      <c r="I22" s="51"/>
      <c r="J22" s="51"/>
      <c r="K22" s="131"/>
    </row>
    <row r="23" spans="4:13" x14ac:dyDescent="0.3">
      <c r="K23" s="129"/>
    </row>
    <row r="24" spans="4:13" x14ac:dyDescent="0.3">
      <c r="K24" s="129"/>
    </row>
    <row r="25" spans="4:13" x14ac:dyDescent="0.3">
      <c r="K25" s="129"/>
    </row>
    <row r="26" spans="4:13" x14ac:dyDescent="0.3">
      <c r="K26" s="129"/>
    </row>
    <row r="27" spans="4:13" x14ac:dyDescent="0.3">
      <c r="K27" s="91" t="s">
        <v>1261</v>
      </c>
    </row>
    <row r="28" spans="4:13" x14ac:dyDescent="0.3">
      <c r="K28" s="49" t="s">
        <v>1249</v>
      </c>
    </row>
    <row r="29" spans="4:13" x14ac:dyDescent="0.3">
      <c r="K29" s="49" t="s">
        <v>1246</v>
      </c>
    </row>
    <row r="30" spans="4:13" x14ac:dyDescent="0.3">
      <c r="K30" s="517" t="s">
        <v>1251</v>
      </c>
    </row>
    <row r="31" spans="4:13" x14ac:dyDescent="0.3">
      <c r="K31" s="518" t="s">
        <v>1252</v>
      </c>
    </row>
  </sheetData>
  <sheetProtection algorithmName="SHA-512" hashValue="LEtgCSeKoDQeD6dch5hP/vKicJshu/ic10XifxnU3Xam29amq08TGhDexBmIpr7OaqK8DgQJgsCjcwYXJQlfZw==" saltValue="1WK1zMd0sP43ZTxfoGqIK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K10" name="Диапазон1_1_1_2"/>
    <protectedRange algorithmName="SHA-512" hashValue="rncuJ4mvkplD5ExV+INgf9V0KIxWvTyFv14aODOuq6e+HiQ8Ldc6kfqJTM/SpokFn6fscxCR7Ffmddbi63fMFw==" saltValue="s/Yt93XzbNN2zTchIf/7tQ==" spinCount="100000" sqref="M9" name="Диапазон1_2"/>
    <protectedRange algorithmName="SHA-512" hashValue="rncuJ4mvkplD5ExV+INgf9V0KIxWvTyFv14aODOuq6e+HiQ8Ldc6kfqJTM/SpokFn6fscxCR7Ffmddbi63fMFw==" saltValue="s/Yt93XzbNN2zTchIf/7tQ==" spinCount="100000" sqref="K27:K31" name="Диапазон1_3"/>
  </protectedRanges>
  <hyperlinks>
    <hyperlink ref="K2" r:id="rId1" display="www.optimaservis.su"/>
    <hyperlink ref="K3" r:id="rId2" display="info@optimaservis.su"/>
    <hyperlink ref="K30" r:id="rId3"/>
    <hyperlink ref="K31" r:id="rId4"/>
  </hyperlinks>
  <pageMargins left="0.7" right="0.7" top="0.75" bottom="0.75" header="0.3" footer="0.3"/>
  <pageSetup paperSize="9" scale="77" fitToHeight="0" orientation="portrait" horizontalDpi="300" verticalDpi="0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K56"/>
  <sheetViews>
    <sheetView showGridLines="0" workbookViewId="0">
      <selection activeCell="E3" sqref="E3"/>
    </sheetView>
  </sheetViews>
  <sheetFormatPr defaultRowHeight="16.5" x14ac:dyDescent="0.3"/>
  <cols>
    <col min="1" max="1" width="18.140625" style="15" customWidth="1"/>
    <col min="2" max="2" width="18" style="15" customWidth="1"/>
    <col min="3" max="3" width="11" style="26" customWidth="1"/>
    <col min="4" max="4" width="13.42578125" style="26" customWidth="1"/>
    <col min="5" max="5" width="13.140625" style="26" customWidth="1"/>
    <col min="6" max="6" width="13.5703125" style="26" customWidth="1"/>
    <col min="7" max="7" width="7.140625" style="26" customWidth="1"/>
    <col min="8" max="8" width="13" style="26" customWidth="1"/>
    <col min="9" max="9" width="12.5703125" style="26" customWidth="1"/>
    <col min="10" max="10" width="12.7109375" style="26" customWidth="1"/>
    <col min="11" max="12" width="9.140625" style="15" customWidth="1"/>
    <col min="13" max="16384" width="9.140625" style="15"/>
  </cols>
  <sheetData>
    <row r="1" spans="1:11" x14ac:dyDescent="0.3">
      <c r="J1" s="29" t="s">
        <v>1254</v>
      </c>
    </row>
    <row r="2" spans="1:11" x14ac:dyDescent="0.3">
      <c r="J2" s="378" t="s">
        <v>1247</v>
      </c>
    </row>
    <row r="3" spans="1:11" x14ac:dyDescent="0.3">
      <c r="J3" s="379" t="s">
        <v>1248</v>
      </c>
    </row>
    <row r="4" spans="1:11" x14ac:dyDescent="0.3">
      <c r="J4" s="29" t="s">
        <v>1249</v>
      </c>
    </row>
    <row r="8" spans="1:11" ht="34.5" x14ac:dyDescent="0.6">
      <c r="A8" s="382" t="s">
        <v>254</v>
      </c>
      <c r="I8" s="60"/>
      <c r="J8" s="77"/>
    </row>
    <row r="9" spans="1:11" s="316" customFormat="1" ht="18.75" customHeight="1" x14ac:dyDescent="0.6">
      <c r="A9" s="382"/>
      <c r="C9" s="26"/>
      <c r="D9" s="26"/>
      <c r="E9" s="26"/>
      <c r="F9" s="26"/>
      <c r="G9" s="26"/>
      <c r="H9" s="26"/>
      <c r="I9" s="318"/>
      <c r="J9" s="319"/>
    </row>
    <row r="10" spans="1:11" s="316" customFormat="1" ht="20.25" x14ac:dyDescent="0.35">
      <c r="A10" s="132" t="s">
        <v>750</v>
      </c>
      <c r="B10" s="133"/>
      <c r="C10" s="134"/>
      <c r="D10" s="134"/>
      <c r="E10" s="134"/>
      <c r="F10" s="134"/>
      <c r="G10" s="134"/>
      <c r="H10" s="134"/>
      <c r="I10" s="134"/>
      <c r="J10" s="134"/>
      <c r="K10" s="133"/>
    </row>
    <row r="11" spans="1:11" s="316" customFormat="1" x14ac:dyDescent="0.3">
      <c r="A11" s="321"/>
      <c r="B11" s="135" t="s">
        <v>256</v>
      </c>
      <c r="C11" s="135" t="s">
        <v>259</v>
      </c>
      <c r="D11" s="135" t="s">
        <v>260</v>
      </c>
      <c r="E11" s="135" t="s">
        <v>91</v>
      </c>
      <c r="F11" s="135" t="s">
        <v>263</v>
      </c>
      <c r="G11" s="135" t="s">
        <v>264</v>
      </c>
      <c r="H11" s="135" t="s">
        <v>265</v>
      </c>
      <c r="I11" s="135" t="s">
        <v>257</v>
      </c>
      <c r="J11" s="135" t="s">
        <v>258</v>
      </c>
      <c r="K11" s="321"/>
    </row>
    <row r="12" spans="1:11" s="316" customFormat="1" ht="70.5" customHeight="1" x14ac:dyDescent="0.3">
      <c r="A12" s="136"/>
      <c r="B12" s="137" t="s">
        <v>751</v>
      </c>
      <c r="C12" s="138">
        <v>1000</v>
      </c>
      <c r="D12" s="138">
        <v>210</v>
      </c>
      <c r="E12" s="138">
        <v>50</v>
      </c>
      <c r="F12" s="138" t="s">
        <v>752</v>
      </c>
      <c r="G12" s="138">
        <v>5</v>
      </c>
      <c r="H12" s="139">
        <v>12</v>
      </c>
      <c r="I12" s="138" t="s">
        <v>262</v>
      </c>
      <c r="J12" s="261">
        <v>1350</v>
      </c>
      <c r="K12" s="321"/>
    </row>
    <row r="13" spans="1:11" ht="19.5" customHeight="1" x14ac:dyDescent="0.3">
      <c r="I13" s="60"/>
      <c r="J13" s="107"/>
    </row>
    <row r="14" spans="1:11" ht="20.25" x14ac:dyDescent="0.35">
      <c r="A14" s="132" t="s">
        <v>255</v>
      </c>
      <c r="B14" s="133"/>
      <c r="C14" s="134"/>
      <c r="D14" s="134"/>
      <c r="E14" s="134"/>
      <c r="F14" s="134"/>
      <c r="G14" s="134"/>
      <c r="H14" s="134"/>
      <c r="I14" s="134"/>
      <c r="J14" s="134"/>
      <c r="K14" s="133"/>
    </row>
    <row r="15" spans="1:11" x14ac:dyDescent="0.3">
      <c r="A15" s="19"/>
      <c r="B15" s="135" t="s">
        <v>256</v>
      </c>
      <c r="C15" s="135" t="s">
        <v>259</v>
      </c>
      <c r="D15" s="135" t="s">
        <v>260</v>
      </c>
      <c r="E15" s="135" t="s">
        <v>91</v>
      </c>
      <c r="F15" s="135" t="s">
        <v>263</v>
      </c>
      <c r="G15" s="135" t="s">
        <v>264</v>
      </c>
      <c r="H15" s="135" t="s">
        <v>265</v>
      </c>
      <c r="I15" s="135" t="s">
        <v>257</v>
      </c>
      <c r="J15" s="135" t="s">
        <v>258</v>
      </c>
      <c r="K15" s="19"/>
    </row>
    <row r="16" spans="1:11" ht="42.75" customHeight="1" x14ac:dyDescent="0.3">
      <c r="A16" s="136"/>
      <c r="B16" s="137" t="s">
        <v>542</v>
      </c>
      <c r="C16" s="138">
        <v>600</v>
      </c>
      <c r="D16" s="138">
        <v>300</v>
      </c>
      <c r="E16" s="138">
        <v>50</v>
      </c>
      <c r="F16" s="138" t="s">
        <v>543</v>
      </c>
      <c r="G16" s="138">
        <v>5</v>
      </c>
      <c r="H16" s="139">
        <v>8</v>
      </c>
      <c r="I16" s="138" t="s">
        <v>262</v>
      </c>
      <c r="J16" s="261">
        <v>1350</v>
      </c>
      <c r="K16" s="19"/>
    </row>
    <row r="17" spans="1:11" s="316" customFormat="1" ht="42.75" customHeight="1" x14ac:dyDescent="0.3">
      <c r="A17" s="398"/>
      <c r="B17" s="137" t="s">
        <v>677</v>
      </c>
      <c r="C17" s="138">
        <v>1000</v>
      </c>
      <c r="D17" s="138">
        <v>300</v>
      </c>
      <c r="E17" s="138">
        <v>50</v>
      </c>
      <c r="F17" s="138" t="s">
        <v>267</v>
      </c>
      <c r="G17" s="138">
        <v>9.5</v>
      </c>
      <c r="H17" s="139" t="s">
        <v>678</v>
      </c>
      <c r="I17" s="138" t="s">
        <v>262</v>
      </c>
      <c r="J17" s="261">
        <v>2250</v>
      </c>
      <c r="K17" s="321"/>
    </row>
    <row r="18" spans="1:11" x14ac:dyDescent="0.3">
      <c r="A18" s="140"/>
      <c r="B18" s="141" t="s">
        <v>266</v>
      </c>
      <c r="C18" s="142">
        <v>1000</v>
      </c>
      <c r="D18" s="142">
        <v>250</v>
      </c>
      <c r="E18" s="142">
        <v>50</v>
      </c>
      <c r="F18" s="142" t="s">
        <v>267</v>
      </c>
      <c r="G18" s="142">
        <v>7.5</v>
      </c>
      <c r="H18" s="142" t="s">
        <v>268</v>
      </c>
      <c r="I18" s="142" t="s">
        <v>262</v>
      </c>
      <c r="J18" s="262">
        <v>2900</v>
      </c>
      <c r="K18" s="19"/>
    </row>
    <row r="19" spans="1:11" x14ac:dyDescent="0.3">
      <c r="A19" s="143"/>
      <c r="B19" s="141" t="s">
        <v>269</v>
      </c>
      <c r="C19" s="142">
        <v>1000</v>
      </c>
      <c r="D19" s="142">
        <v>250</v>
      </c>
      <c r="E19" s="142">
        <v>50</v>
      </c>
      <c r="F19" s="142" t="s">
        <v>267</v>
      </c>
      <c r="G19" s="142">
        <v>7.5</v>
      </c>
      <c r="H19" s="142" t="s">
        <v>271</v>
      </c>
      <c r="I19" s="142" t="s">
        <v>270</v>
      </c>
      <c r="J19" s="262">
        <v>3000</v>
      </c>
      <c r="K19" s="19"/>
    </row>
    <row r="20" spans="1:11" x14ac:dyDescent="0.3">
      <c r="A20" s="143"/>
      <c r="B20" s="141" t="s">
        <v>272</v>
      </c>
      <c r="C20" s="142">
        <v>400</v>
      </c>
      <c r="D20" s="142">
        <v>300</v>
      </c>
      <c r="E20" s="142">
        <v>50</v>
      </c>
      <c r="F20" s="142" t="s">
        <v>267</v>
      </c>
      <c r="G20" s="142">
        <v>2.5</v>
      </c>
      <c r="H20" s="142" t="s">
        <v>268</v>
      </c>
      <c r="I20" s="142" t="s">
        <v>262</v>
      </c>
      <c r="J20" s="262">
        <v>850</v>
      </c>
      <c r="K20" s="19"/>
    </row>
    <row r="21" spans="1:11" x14ac:dyDescent="0.3">
      <c r="A21" s="144"/>
      <c r="B21" s="141" t="s">
        <v>273</v>
      </c>
      <c r="C21" s="142">
        <v>400</v>
      </c>
      <c r="D21" s="142">
        <v>300</v>
      </c>
      <c r="E21" s="142">
        <v>50</v>
      </c>
      <c r="F21" s="142" t="s">
        <v>267</v>
      </c>
      <c r="G21" s="142">
        <v>2.5</v>
      </c>
      <c r="H21" s="142" t="s">
        <v>268</v>
      </c>
      <c r="I21" s="142" t="s">
        <v>262</v>
      </c>
      <c r="J21" s="262">
        <v>850</v>
      </c>
      <c r="K21" s="19"/>
    </row>
    <row r="22" spans="1:11" ht="50.25" customHeight="1" x14ac:dyDescent="0.3">
      <c r="A22" s="145"/>
      <c r="B22" s="137" t="s">
        <v>274</v>
      </c>
      <c r="C22" s="138">
        <v>900</v>
      </c>
      <c r="D22" s="138">
        <v>615</v>
      </c>
      <c r="E22" s="138">
        <v>105</v>
      </c>
      <c r="F22" s="138" t="s">
        <v>275</v>
      </c>
      <c r="G22" s="138">
        <v>29</v>
      </c>
      <c r="H22" s="138" t="s">
        <v>276</v>
      </c>
      <c r="I22" s="146" t="s">
        <v>262</v>
      </c>
      <c r="J22" s="261">
        <v>6000</v>
      </c>
      <c r="K22" s="19"/>
    </row>
    <row r="23" spans="1:11" x14ac:dyDescent="0.3">
      <c r="A23" s="19"/>
      <c r="B23" s="19"/>
      <c r="C23" s="72"/>
      <c r="D23" s="72"/>
      <c r="E23" s="72"/>
      <c r="F23" s="72"/>
      <c r="G23" s="72"/>
      <c r="H23" s="72"/>
      <c r="I23" s="72"/>
      <c r="J23" s="180"/>
      <c r="K23" s="19"/>
    </row>
    <row r="24" spans="1:11" ht="20.25" x14ac:dyDescent="0.35">
      <c r="A24" s="132" t="s">
        <v>277</v>
      </c>
      <c r="B24" s="19"/>
      <c r="C24" s="72"/>
      <c r="D24" s="72"/>
      <c r="E24" s="72"/>
      <c r="F24" s="72"/>
      <c r="G24" s="72"/>
      <c r="H24" s="72"/>
      <c r="I24" s="72"/>
      <c r="J24" s="180"/>
      <c r="K24" s="19"/>
    </row>
    <row r="25" spans="1:11" x14ac:dyDescent="0.3">
      <c r="A25" s="19"/>
      <c r="B25" s="147" t="s">
        <v>256</v>
      </c>
      <c r="C25" s="135" t="s">
        <v>259</v>
      </c>
      <c r="D25" s="135" t="s">
        <v>260</v>
      </c>
      <c r="E25" s="135" t="s">
        <v>91</v>
      </c>
      <c r="F25" s="135" t="s">
        <v>263</v>
      </c>
      <c r="G25" s="135" t="s">
        <v>264</v>
      </c>
      <c r="H25" s="135" t="s">
        <v>265</v>
      </c>
      <c r="I25" s="135" t="s">
        <v>257</v>
      </c>
      <c r="J25" s="181" t="s">
        <v>258</v>
      </c>
      <c r="K25" s="19"/>
    </row>
    <row r="26" spans="1:11" s="316" customFormat="1" x14ac:dyDescent="0.3">
      <c r="A26" s="321"/>
      <c r="B26" s="147"/>
      <c r="C26" s="135"/>
      <c r="D26" s="135"/>
      <c r="E26" s="135"/>
      <c r="F26" s="135"/>
      <c r="G26" s="135"/>
      <c r="H26" s="135"/>
      <c r="I26" s="135"/>
      <c r="J26" s="181"/>
      <c r="K26" s="321"/>
    </row>
    <row r="27" spans="1:11" s="316" customFormat="1" ht="52.5" customHeight="1" x14ac:dyDescent="0.3">
      <c r="A27" s="145"/>
      <c r="B27" s="137" t="s">
        <v>753</v>
      </c>
      <c r="C27" s="138">
        <v>550</v>
      </c>
      <c r="D27" s="138">
        <v>450</v>
      </c>
      <c r="E27" s="138">
        <v>80</v>
      </c>
      <c r="F27" s="138" t="s">
        <v>754</v>
      </c>
      <c r="G27" s="138">
        <v>13</v>
      </c>
      <c r="H27" s="139">
        <v>20</v>
      </c>
      <c r="I27" s="138" t="s">
        <v>262</v>
      </c>
      <c r="J27" s="261">
        <v>1750</v>
      </c>
      <c r="K27" s="321"/>
    </row>
    <row r="28" spans="1:11" s="316" customFormat="1" ht="60" customHeight="1" x14ac:dyDescent="0.3">
      <c r="A28" s="145"/>
      <c r="B28" s="137" t="s">
        <v>755</v>
      </c>
      <c r="C28" s="138">
        <v>550</v>
      </c>
      <c r="D28" s="138">
        <v>450</v>
      </c>
      <c r="E28" s="138">
        <v>80</v>
      </c>
      <c r="F28" s="138" t="s">
        <v>754</v>
      </c>
      <c r="G28" s="138">
        <v>13</v>
      </c>
      <c r="H28" s="139">
        <v>20</v>
      </c>
      <c r="I28" s="138" t="s">
        <v>262</v>
      </c>
      <c r="J28" s="261">
        <v>2175</v>
      </c>
      <c r="K28" s="321"/>
    </row>
    <row r="29" spans="1:11" ht="33" customHeight="1" x14ac:dyDescent="0.3">
      <c r="A29" s="145"/>
      <c r="B29" s="137" t="s">
        <v>278</v>
      </c>
      <c r="C29" s="138">
        <v>1000</v>
      </c>
      <c r="D29" s="138">
        <v>350</v>
      </c>
      <c r="E29" s="138">
        <v>50</v>
      </c>
      <c r="F29" s="138" t="s">
        <v>279</v>
      </c>
      <c r="G29" s="138">
        <v>11</v>
      </c>
      <c r="H29" s="139" t="s">
        <v>261</v>
      </c>
      <c r="I29" s="138" t="s">
        <v>262</v>
      </c>
      <c r="J29" s="261">
        <v>2490</v>
      </c>
      <c r="K29" s="19"/>
    </row>
    <row r="30" spans="1:11" x14ac:dyDescent="0.3">
      <c r="A30" s="148"/>
      <c r="B30" s="141" t="s">
        <v>280</v>
      </c>
      <c r="C30" s="142">
        <v>900</v>
      </c>
      <c r="D30" s="142">
        <v>300</v>
      </c>
      <c r="E30" s="142">
        <v>50</v>
      </c>
      <c r="F30" s="142" t="s">
        <v>281</v>
      </c>
      <c r="G30" s="142">
        <v>9</v>
      </c>
      <c r="H30" s="142" t="s">
        <v>268</v>
      </c>
      <c r="I30" s="142" t="s">
        <v>262</v>
      </c>
      <c r="J30" s="262">
        <v>3500</v>
      </c>
      <c r="K30" s="19"/>
    </row>
    <row r="31" spans="1:11" x14ac:dyDescent="0.3">
      <c r="A31" s="149"/>
      <c r="B31" s="141" t="s">
        <v>282</v>
      </c>
      <c r="C31" s="142">
        <v>1000</v>
      </c>
      <c r="D31" s="142">
        <v>300</v>
      </c>
      <c r="E31" s="142">
        <v>50</v>
      </c>
      <c r="F31" s="200" t="s">
        <v>283</v>
      </c>
      <c r="G31" s="142">
        <v>5</v>
      </c>
      <c r="H31" s="142" t="s">
        <v>271</v>
      </c>
      <c r="I31" s="142" t="s">
        <v>270</v>
      </c>
      <c r="J31" s="262">
        <v>4500</v>
      </c>
      <c r="K31" s="19"/>
    </row>
    <row r="32" spans="1:11" x14ac:dyDescent="0.3">
      <c r="A32" s="149"/>
      <c r="B32" s="141" t="s">
        <v>284</v>
      </c>
      <c r="C32" s="142">
        <v>500</v>
      </c>
      <c r="D32" s="142">
        <v>300</v>
      </c>
      <c r="E32" s="142">
        <v>50</v>
      </c>
      <c r="F32" s="142" t="s">
        <v>281</v>
      </c>
      <c r="G32" s="142">
        <v>3</v>
      </c>
      <c r="H32" s="142" t="s">
        <v>268</v>
      </c>
      <c r="I32" s="142" t="s">
        <v>262</v>
      </c>
      <c r="J32" s="262">
        <v>1500</v>
      </c>
      <c r="K32" s="19"/>
    </row>
    <row r="33" spans="1:11" x14ac:dyDescent="0.3">
      <c r="A33" s="150"/>
      <c r="B33" s="141" t="s">
        <v>285</v>
      </c>
      <c r="C33" s="142">
        <v>500</v>
      </c>
      <c r="D33" s="142">
        <v>300</v>
      </c>
      <c r="E33" s="142">
        <v>50</v>
      </c>
      <c r="F33" s="142" t="s">
        <v>281</v>
      </c>
      <c r="G33" s="142">
        <v>3</v>
      </c>
      <c r="H33" s="142" t="s">
        <v>268</v>
      </c>
      <c r="I33" s="142" t="s">
        <v>262</v>
      </c>
      <c r="J33" s="262">
        <v>1500</v>
      </c>
      <c r="K33" s="19"/>
    </row>
    <row r="34" spans="1:11" x14ac:dyDescent="0.3">
      <c r="A34" s="140"/>
      <c r="B34" s="151" t="s">
        <v>286</v>
      </c>
      <c r="C34" s="152">
        <v>900</v>
      </c>
      <c r="D34" s="152">
        <v>500</v>
      </c>
      <c r="E34" s="152">
        <v>75</v>
      </c>
      <c r="F34" s="152" t="s">
        <v>590</v>
      </c>
      <c r="G34" s="152">
        <v>20</v>
      </c>
      <c r="H34" s="152" t="s">
        <v>288</v>
      </c>
      <c r="I34" s="152" t="s">
        <v>262</v>
      </c>
      <c r="J34" s="263">
        <v>5000</v>
      </c>
      <c r="K34" s="19"/>
    </row>
    <row r="35" spans="1:11" x14ac:dyDescent="0.3">
      <c r="A35" s="143"/>
      <c r="B35" s="151" t="s">
        <v>679</v>
      </c>
      <c r="C35" s="152">
        <v>900</v>
      </c>
      <c r="D35" s="152">
        <v>500</v>
      </c>
      <c r="E35" s="152">
        <v>75</v>
      </c>
      <c r="F35" s="152" t="s">
        <v>590</v>
      </c>
      <c r="G35" s="152">
        <v>12</v>
      </c>
      <c r="H35" s="152" t="s">
        <v>271</v>
      </c>
      <c r="I35" s="152" t="s">
        <v>270</v>
      </c>
      <c r="J35" s="263">
        <v>8000</v>
      </c>
      <c r="K35" s="19"/>
    </row>
    <row r="36" spans="1:11" x14ac:dyDescent="0.3">
      <c r="A36" s="143"/>
      <c r="B36" s="153" t="s">
        <v>289</v>
      </c>
      <c r="C36" s="154">
        <v>310</v>
      </c>
      <c r="D36" s="154">
        <v>500</v>
      </c>
      <c r="E36" s="154">
        <v>75</v>
      </c>
      <c r="F36" s="152" t="s">
        <v>590</v>
      </c>
      <c r="G36" s="154">
        <v>5</v>
      </c>
      <c r="H36" s="154" t="s">
        <v>288</v>
      </c>
      <c r="I36" s="152" t="s">
        <v>262</v>
      </c>
      <c r="J36" s="264">
        <v>1750</v>
      </c>
      <c r="K36" s="19"/>
    </row>
    <row r="37" spans="1:11" x14ac:dyDescent="0.3">
      <c r="A37" s="144"/>
      <c r="B37" s="153" t="s">
        <v>290</v>
      </c>
      <c r="C37" s="154">
        <v>310</v>
      </c>
      <c r="D37" s="154">
        <v>500</v>
      </c>
      <c r="E37" s="154">
        <v>75</v>
      </c>
      <c r="F37" s="152" t="s">
        <v>590</v>
      </c>
      <c r="G37" s="154">
        <v>5</v>
      </c>
      <c r="H37" s="154" t="s">
        <v>288</v>
      </c>
      <c r="I37" s="152" t="s">
        <v>262</v>
      </c>
      <c r="J37" s="264">
        <v>1750</v>
      </c>
      <c r="K37" s="19"/>
    </row>
    <row r="38" spans="1:11" ht="49.5" customHeight="1" x14ac:dyDescent="0.3">
      <c r="A38" s="136"/>
      <c r="B38" s="155" t="s">
        <v>291</v>
      </c>
      <c r="C38" s="138">
        <v>900</v>
      </c>
      <c r="D38" s="138">
        <v>600</v>
      </c>
      <c r="E38" s="138">
        <v>75</v>
      </c>
      <c r="F38" s="138" t="s">
        <v>287</v>
      </c>
      <c r="G38" s="138">
        <v>25</v>
      </c>
      <c r="H38" s="138" t="s">
        <v>288</v>
      </c>
      <c r="I38" s="138" t="s">
        <v>262</v>
      </c>
      <c r="J38" s="261">
        <v>5500</v>
      </c>
      <c r="K38" s="19"/>
    </row>
    <row r="39" spans="1:11" x14ac:dyDescent="0.3">
      <c r="A39" s="19"/>
      <c r="B39" s="19"/>
      <c r="C39" s="72"/>
      <c r="D39" s="72"/>
      <c r="E39" s="72"/>
      <c r="F39" s="72"/>
      <c r="G39" s="72"/>
      <c r="H39" s="72"/>
      <c r="I39" s="72"/>
      <c r="J39" s="180"/>
      <c r="K39" s="19"/>
    </row>
    <row r="40" spans="1:11" ht="20.25" x14ac:dyDescent="0.35">
      <c r="A40" s="132" t="s">
        <v>292</v>
      </c>
      <c r="B40" s="19"/>
      <c r="C40" s="72"/>
      <c r="D40" s="72"/>
      <c r="E40" s="72"/>
      <c r="F40" s="72"/>
      <c r="G40" s="72"/>
      <c r="H40" s="72"/>
      <c r="I40" s="72"/>
      <c r="J40" s="180"/>
      <c r="K40" s="19"/>
    </row>
    <row r="41" spans="1:11" x14ac:dyDescent="0.3">
      <c r="A41" s="19"/>
      <c r="B41" s="147" t="s">
        <v>256</v>
      </c>
      <c r="C41" s="135" t="s">
        <v>259</v>
      </c>
      <c r="D41" s="135" t="s">
        <v>260</v>
      </c>
      <c r="E41" s="135" t="s">
        <v>91</v>
      </c>
      <c r="F41" s="135" t="s">
        <v>263</v>
      </c>
      <c r="G41" s="135" t="s">
        <v>264</v>
      </c>
      <c r="H41" s="135" t="s">
        <v>265</v>
      </c>
      <c r="I41" s="135" t="s">
        <v>257</v>
      </c>
      <c r="J41" s="181" t="s">
        <v>258</v>
      </c>
      <c r="K41" s="19"/>
    </row>
    <row r="42" spans="1:11" ht="19.5" customHeight="1" x14ac:dyDescent="0.3">
      <c r="A42" s="140"/>
      <c r="B42" s="156" t="s">
        <v>293</v>
      </c>
      <c r="C42" s="157">
        <v>900</v>
      </c>
      <c r="D42" s="157">
        <v>500</v>
      </c>
      <c r="E42" s="157">
        <v>55</v>
      </c>
      <c r="F42" s="157" t="s">
        <v>294</v>
      </c>
      <c r="G42" s="157">
        <v>15</v>
      </c>
      <c r="H42" s="158" t="s">
        <v>276</v>
      </c>
      <c r="I42" s="157" t="s">
        <v>262</v>
      </c>
      <c r="J42" s="265">
        <v>5000</v>
      </c>
      <c r="K42" s="19"/>
    </row>
    <row r="43" spans="1:11" ht="19.5" customHeight="1" x14ac:dyDescent="0.3">
      <c r="A43" s="143"/>
      <c r="B43" s="156" t="s">
        <v>296</v>
      </c>
      <c r="C43" s="157">
        <v>900</v>
      </c>
      <c r="D43" s="157">
        <v>500</v>
      </c>
      <c r="E43" s="157">
        <v>55</v>
      </c>
      <c r="F43" s="157" t="s">
        <v>294</v>
      </c>
      <c r="G43" s="157">
        <v>16</v>
      </c>
      <c r="H43" s="158" t="s">
        <v>271</v>
      </c>
      <c r="I43" s="157" t="s">
        <v>270</v>
      </c>
      <c r="J43" s="265">
        <v>5000</v>
      </c>
      <c r="K43" s="19"/>
    </row>
    <row r="44" spans="1:11" x14ac:dyDescent="0.3">
      <c r="A44" s="143"/>
      <c r="B44" s="141" t="s">
        <v>295</v>
      </c>
      <c r="C44" s="142">
        <v>310</v>
      </c>
      <c r="D44" s="142">
        <v>500</v>
      </c>
      <c r="E44" s="142">
        <v>55</v>
      </c>
      <c r="F44" s="157" t="s">
        <v>294</v>
      </c>
      <c r="G44" s="142">
        <v>4.5</v>
      </c>
      <c r="H44" s="142" t="s">
        <v>276</v>
      </c>
      <c r="I44" s="142" t="s">
        <v>262</v>
      </c>
      <c r="J44" s="262">
        <v>2500</v>
      </c>
      <c r="K44" s="19"/>
    </row>
    <row r="45" spans="1:11" x14ac:dyDescent="0.3">
      <c r="A45" s="144"/>
      <c r="B45" s="141" t="s">
        <v>297</v>
      </c>
      <c r="C45" s="142">
        <v>310</v>
      </c>
      <c r="D45" s="142">
        <v>500</v>
      </c>
      <c r="E45" s="142">
        <v>55</v>
      </c>
      <c r="F45" s="157" t="s">
        <v>294</v>
      </c>
      <c r="G45" s="142">
        <v>4.5</v>
      </c>
      <c r="H45" s="142" t="s">
        <v>276</v>
      </c>
      <c r="I45" s="142" t="s">
        <v>262</v>
      </c>
      <c r="J45" s="262">
        <v>2500</v>
      </c>
      <c r="K45" s="19"/>
    </row>
    <row r="46" spans="1:11" ht="54.75" customHeight="1" x14ac:dyDescent="0.3">
      <c r="A46" s="145"/>
      <c r="B46" s="137" t="s">
        <v>298</v>
      </c>
      <c r="C46" s="138">
        <v>900</v>
      </c>
      <c r="D46" s="138">
        <v>550</v>
      </c>
      <c r="E46" s="138">
        <v>55</v>
      </c>
      <c r="F46" s="138" t="s">
        <v>294</v>
      </c>
      <c r="G46" s="138">
        <v>20</v>
      </c>
      <c r="H46" s="138" t="s">
        <v>299</v>
      </c>
      <c r="I46" s="138" t="s">
        <v>262</v>
      </c>
      <c r="J46" s="261">
        <v>5000</v>
      </c>
      <c r="K46" s="19"/>
    </row>
    <row r="47" spans="1:11" x14ac:dyDescent="0.3">
      <c r="A47" s="19"/>
      <c r="B47" s="19"/>
      <c r="C47" s="72"/>
      <c r="D47" s="72"/>
      <c r="E47" s="72"/>
      <c r="F47" s="72"/>
      <c r="G47" s="72"/>
      <c r="H47" s="72"/>
      <c r="I47" s="72"/>
      <c r="J47" s="72"/>
      <c r="K47" s="19"/>
    </row>
    <row r="48" spans="1:11" x14ac:dyDescent="0.3">
      <c r="A48" s="19"/>
      <c r="B48" s="19"/>
      <c r="C48" s="584" t="s">
        <v>300</v>
      </c>
      <c r="D48" s="585"/>
      <c r="E48" s="585"/>
      <c r="F48" s="585"/>
      <c r="G48" s="585"/>
      <c r="H48" s="585"/>
      <c r="I48" s="72"/>
      <c r="J48" s="72"/>
      <c r="K48" s="19"/>
    </row>
    <row r="49" spans="1:11" x14ac:dyDescent="0.3">
      <c r="A49" s="19"/>
      <c r="B49" s="19"/>
      <c r="C49" s="586" t="s">
        <v>301</v>
      </c>
      <c r="D49" s="585"/>
      <c r="E49" s="585"/>
      <c r="F49" s="585"/>
      <c r="G49" s="585"/>
      <c r="H49" s="585"/>
      <c r="I49" s="72"/>
      <c r="J49" s="72"/>
      <c r="K49" s="19"/>
    </row>
    <row r="50" spans="1:11" x14ac:dyDescent="0.3">
      <c r="A50" s="19"/>
      <c r="B50" s="19"/>
      <c r="C50" s="72"/>
      <c r="D50" s="72"/>
      <c r="E50" s="72"/>
      <c r="F50" s="72"/>
      <c r="G50" s="72"/>
      <c r="H50" s="72"/>
      <c r="I50" s="72"/>
      <c r="J50" s="72"/>
      <c r="K50" s="19"/>
    </row>
    <row r="51" spans="1:11" x14ac:dyDescent="0.3">
      <c r="A51" s="19"/>
      <c r="B51" s="19"/>
      <c r="C51" s="72"/>
      <c r="D51" s="72"/>
      <c r="E51" s="72"/>
      <c r="F51" s="72"/>
      <c r="G51" s="72"/>
      <c r="H51" s="72"/>
      <c r="I51" s="72"/>
      <c r="J51" s="91" t="s">
        <v>1261</v>
      </c>
      <c r="K51" s="19"/>
    </row>
    <row r="52" spans="1:11" x14ac:dyDescent="0.3">
      <c r="A52" s="19"/>
      <c r="B52" s="19"/>
      <c r="C52" s="72"/>
      <c r="D52" s="72"/>
      <c r="E52" s="72"/>
      <c r="F52" s="72"/>
      <c r="G52" s="72"/>
      <c r="H52" s="72"/>
      <c r="I52" s="72"/>
      <c r="J52" s="49" t="s">
        <v>1249</v>
      </c>
      <c r="K52" s="19"/>
    </row>
    <row r="53" spans="1:11" x14ac:dyDescent="0.3">
      <c r="A53" s="19"/>
      <c r="B53" s="19"/>
      <c r="C53" s="72"/>
      <c r="D53" s="72"/>
      <c r="E53" s="72"/>
      <c r="F53" s="72"/>
      <c r="G53" s="72"/>
      <c r="H53" s="72"/>
      <c r="I53" s="72"/>
      <c r="J53" s="49" t="s">
        <v>1246</v>
      </c>
      <c r="K53" s="19"/>
    </row>
    <row r="54" spans="1:11" x14ac:dyDescent="0.3">
      <c r="J54" s="380" t="s">
        <v>1256</v>
      </c>
    </row>
    <row r="55" spans="1:11" x14ac:dyDescent="0.3">
      <c r="J55" s="381" t="s">
        <v>1255</v>
      </c>
    </row>
    <row r="56" spans="1:11" x14ac:dyDescent="0.3">
      <c r="J56" s="31"/>
    </row>
  </sheetData>
  <sheetProtection algorithmName="SHA-512" hashValue="xATRPRIzG7naaN+L4vVLW5dM/SfZDAoPfQEidaLVqovNtPrgujqVvQO2Q5vX0VkXqS2zGHSEN0ocnqG2spQvOw==" saltValue="rpXcDUPxzoSdCmGTMdRgB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8:J9 I13:J13" name="Диапазон1_1_1_2"/>
    <protectedRange algorithmName="SHA-512" hashValue="rncuJ4mvkplD5ExV+INgf9V0KIxWvTyFv14aODOuq6e+HiQ8Ldc6kfqJTM/SpokFn6fscxCR7Ffmddbi63fMFw==" saltValue="s/Yt93XzbNN2zTchIf/7tQ==" spinCount="100000" sqref="J56" name="Диапазон1"/>
    <protectedRange algorithmName="SHA-512" hashValue="rncuJ4mvkplD5ExV+INgf9V0KIxWvTyFv14aODOuq6e+HiQ8Ldc6kfqJTM/SpokFn6fscxCR7Ffmddbi63fMFw==" saltValue="s/Yt93XzbNN2zTchIf/7tQ==" spinCount="100000" sqref="J51:J55" name="Диапазон1_3"/>
  </protectedRanges>
  <mergeCells count="2">
    <mergeCell ref="C48:H48"/>
    <mergeCell ref="C49:H49"/>
  </mergeCells>
  <hyperlinks>
    <hyperlink ref="C49" r:id="rId1"/>
    <hyperlink ref="J2" r:id="rId2" display="www.optimaservis.su"/>
    <hyperlink ref="J3" r:id="rId3" display="info@optimaservis.su"/>
    <hyperlink ref="J54" r:id="rId4" display="www.optimaservis.su"/>
    <hyperlink ref="J55" r:id="rId5" display="info@optimaservis.su"/>
  </hyperlinks>
  <pageMargins left="0.7" right="0.7" top="0.75" bottom="0.75" header="0.3" footer="0.3"/>
  <pageSetup paperSize="9" scale="70" fitToHeight="0" orientation="portrait" horizontalDpi="300" verticalDpi="0" r:id="rId6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L75"/>
  <sheetViews>
    <sheetView showGridLines="0" workbookViewId="0">
      <selection activeCell="G8" sqref="G8"/>
    </sheetView>
  </sheetViews>
  <sheetFormatPr defaultRowHeight="16.5" x14ac:dyDescent="0.3"/>
  <cols>
    <col min="1" max="7" width="9.140625" style="15"/>
    <col min="8" max="8" width="12.28515625" style="15" customWidth="1"/>
    <col min="9" max="10" width="9.140625" style="15"/>
    <col min="11" max="11" width="10.85546875" style="95" bestFit="1" customWidth="1"/>
    <col min="12" max="12" width="7.7109375" style="25" customWidth="1"/>
    <col min="13" max="13" width="9.140625" style="15" customWidth="1"/>
    <col min="14" max="16384" width="9.140625" style="15"/>
  </cols>
  <sheetData>
    <row r="1" spans="1:11" x14ac:dyDescent="0.3">
      <c r="C1" s="35"/>
      <c r="D1" s="35"/>
      <c r="E1" s="35"/>
      <c r="F1" s="35"/>
      <c r="G1" s="35"/>
      <c r="K1" s="29" t="s">
        <v>1246</v>
      </c>
    </row>
    <row r="2" spans="1:11" x14ac:dyDescent="0.3">
      <c r="C2" s="35"/>
      <c r="D2" s="35"/>
      <c r="E2" s="35"/>
      <c r="F2" s="35"/>
      <c r="G2" s="35"/>
      <c r="K2" s="378" t="s">
        <v>1258</v>
      </c>
    </row>
    <row r="3" spans="1:11" x14ac:dyDescent="0.3">
      <c r="C3" s="35"/>
      <c r="D3" s="35"/>
      <c r="E3" s="35"/>
      <c r="F3" s="35"/>
      <c r="G3" s="35"/>
      <c r="K3" s="379" t="s">
        <v>1257</v>
      </c>
    </row>
    <row r="4" spans="1:11" x14ac:dyDescent="0.3">
      <c r="C4" s="35"/>
      <c r="D4" s="35"/>
      <c r="E4" s="35"/>
      <c r="F4" s="35"/>
      <c r="G4" s="35"/>
      <c r="K4" s="29" t="s">
        <v>1249</v>
      </c>
    </row>
    <row r="5" spans="1:11" x14ac:dyDescent="0.3">
      <c r="C5" s="35"/>
      <c r="D5" s="35"/>
      <c r="E5" s="35"/>
      <c r="F5" s="35"/>
      <c r="G5" s="35"/>
      <c r="K5" s="36"/>
    </row>
    <row r="6" spans="1:11" x14ac:dyDescent="0.3">
      <c r="C6" s="35"/>
      <c r="D6" s="35"/>
      <c r="E6" s="35"/>
      <c r="F6" s="35"/>
      <c r="G6" s="35"/>
      <c r="K6" s="36"/>
    </row>
    <row r="7" spans="1:11" x14ac:dyDescent="0.3">
      <c r="C7" s="35"/>
      <c r="D7" s="35"/>
      <c r="E7" s="35"/>
      <c r="F7" s="35"/>
      <c r="G7" s="35"/>
      <c r="K7" s="122"/>
    </row>
    <row r="8" spans="1:11" ht="34.5" x14ac:dyDescent="0.6">
      <c r="A8" s="382" t="s">
        <v>71</v>
      </c>
      <c r="J8" s="60"/>
      <c r="K8" s="77"/>
    </row>
    <row r="9" spans="1:11" ht="34.5" x14ac:dyDescent="0.6">
      <c r="A9" s="17"/>
      <c r="J9" s="60"/>
      <c r="K9" s="107"/>
    </row>
    <row r="10" spans="1:11" x14ac:dyDescent="0.3">
      <c r="E10" s="34" t="s">
        <v>451</v>
      </c>
      <c r="J10" s="60"/>
      <c r="K10" s="122" t="s">
        <v>92</v>
      </c>
    </row>
    <row r="12" spans="1:11" x14ac:dyDescent="0.3">
      <c r="E12" s="159" t="s">
        <v>72</v>
      </c>
      <c r="F12" s="35"/>
      <c r="G12" s="35"/>
      <c r="H12" s="35"/>
      <c r="I12" s="35"/>
      <c r="J12" s="35"/>
      <c r="K12" s="266">
        <v>850</v>
      </c>
    </row>
    <row r="13" spans="1:11" x14ac:dyDescent="0.3">
      <c r="E13" s="160" t="s">
        <v>74</v>
      </c>
      <c r="F13" s="64"/>
      <c r="G13" s="64"/>
      <c r="H13" s="64"/>
      <c r="I13" s="64"/>
      <c r="J13" s="64"/>
      <c r="K13" s="254"/>
    </row>
    <row r="14" spans="1:11" x14ac:dyDescent="0.3">
      <c r="D14" s="25"/>
      <c r="K14" s="253"/>
    </row>
    <row r="15" spans="1:11" x14ac:dyDescent="0.3">
      <c r="D15" s="25"/>
      <c r="E15" s="160"/>
      <c r="F15" s="64"/>
      <c r="G15" s="64"/>
      <c r="H15" s="64"/>
      <c r="I15" s="64"/>
      <c r="J15" s="64"/>
      <c r="K15" s="254"/>
    </row>
    <row r="16" spans="1:11" x14ac:dyDescent="0.3">
      <c r="D16" s="51"/>
      <c r="E16" s="161"/>
      <c r="F16" s="127"/>
      <c r="G16" s="127"/>
      <c r="H16" s="127"/>
      <c r="I16" s="127"/>
      <c r="J16" s="127"/>
      <c r="K16" s="267"/>
    </row>
    <row r="17" spans="1:11" x14ac:dyDescent="0.3">
      <c r="E17" s="159"/>
      <c r="F17" s="35"/>
      <c r="G17" s="35"/>
      <c r="H17" s="35"/>
      <c r="I17" s="35"/>
      <c r="J17" s="35"/>
      <c r="K17" s="266"/>
    </row>
    <row r="18" spans="1:11" x14ac:dyDescent="0.3">
      <c r="E18" s="440" t="s">
        <v>452</v>
      </c>
      <c r="F18" s="316"/>
      <c r="G18" s="316"/>
      <c r="H18" s="316"/>
      <c r="I18" s="35"/>
      <c r="J18" s="35"/>
      <c r="K18" s="266"/>
    </row>
    <row r="19" spans="1:11" x14ac:dyDescent="0.3">
      <c r="E19" s="159"/>
      <c r="F19" s="35"/>
      <c r="G19" s="35"/>
      <c r="H19" s="35"/>
      <c r="I19" s="35"/>
      <c r="J19" s="35"/>
      <c r="K19" s="310">
        <v>650</v>
      </c>
    </row>
    <row r="20" spans="1:11" x14ac:dyDescent="0.3">
      <c r="E20" s="159" t="s">
        <v>781</v>
      </c>
      <c r="F20" s="35"/>
      <c r="G20" s="35"/>
      <c r="H20" s="35"/>
      <c r="I20" s="35"/>
      <c r="J20" s="35"/>
      <c r="K20" s="266">
        <v>595</v>
      </c>
    </row>
    <row r="21" spans="1:11" x14ac:dyDescent="0.3">
      <c r="E21" s="160" t="s">
        <v>74</v>
      </c>
      <c r="F21" s="64"/>
      <c r="G21" s="64"/>
      <c r="H21" s="64"/>
      <c r="I21" s="64"/>
      <c r="J21" s="64"/>
      <c r="K21" s="254"/>
    </row>
    <row r="22" spans="1:11" x14ac:dyDescent="0.3">
      <c r="D22" s="95"/>
      <c r="E22" s="64"/>
      <c r="F22" s="64"/>
      <c r="G22" s="64"/>
      <c r="H22" s="64"/>
      <c r="I22" s="64"/>
      <c r="J22" s="64"/>
      <c r="K22" s="254"/>
    </row>
    <row r="23" spans="1:11" x14ac:dyDescent="0.3">
      <c r="K23" s="253"/>
    </row>
    <row r="24" spans="1:11" x14ac:dyDescent="0.3">
      <c r="K24" s="253"/>
    </row>
    <row r="25" spans="1:11" x14ac:dyDescent="0.3">
      <c r="D25" s="51"/>
      <c r="E25" s="127"/>
      <c r="F25" s="127"/>
      <c r="G25" s="127"/>
      <c r="H25" s="127"/>
      <c r="I25" s="127"/>
      <c r="J25" s="127"/>
      <c r="K25" s="267"/>
    </row>
    <row r="26" spans="1:11" x14ac:dyDescent="0.3">
      <c r="E26" s="35"/>
      <c r="F26" s="35"/>
      <c r="G26" s="35"/>
      <c r="H26" s="35"/>
      <c r="I26" s="35"/>
      <c r="J26" s="35"/>
      <c r="K26" s="266"/>
    </row>
    <row r="27" spans="1:11" x14ac:dyDescent="0.3">
      <c r="E27" s="35"/>
      <c r="F27" s="35"/>
      <c r="G27" s="35"/>
      <c r="H27" s="35"/>
      <c r="I27" s="35"/>
      <c r="J27" s="35"/>
      <c r="K27" s="266"/>
    </row>
    <row r="28" spans="1:11" ht="34.5" x14ac:dyDescent="0.6">
      <c r="A28" s="382" t="s">
        <v>73</v>
      </c>
      <c r="E28" s="35"/>
      <c r="F28" s="35"/>
      <c r="G28" s="35"/>
      <c r="H28" s="35"/>
      <c r="I28" s="35"/>
      <c r="J28" s="35"/>
      <c r="K28" s="266"/>
    </row>
    <row r="29" spans="1:11" x14ac:dyDescent="0.3">
      <c r="E29" s="34" t="s">
        <v>774</v>
      </c>
      <c r="F29" s="35"/>
      <c r="G29" s="35"/>
      <c r="H29" s="35"/>
      <c r="I29" s="35"/>
      <c r="J29" s="35"/>
      <c r="K29" s="266"/>
    </row>
    <row r="30" spans="1:11" x14ac:dyDescent="0.3">
      <c r="E30" s="35"/>
      <c r="F30" s="35"/>
      <c r="G30" s="35"/>
      <c r="H30" s="35"/>
      <c r="I30" s="35"/>
      <c r="J30" s="35"/>
      <c r="K30" s="266"/>
    </row>
    <row r="31" spans="1:11" x14ac:dyDescent="0.3">
      <c r="E31" s="160" t="s">
        <v>75</v>
      </c>
      <c r="F31" s="35"/>
      <c r="G31" s="35"/>
      <c r="H31" s="35"/>
      <c r="I31" s="35"/>
      <c r="J31" s="35"/>
      <c r="K31" s="266">
        <v>700</v>
      </c>
    </row>
    <row r="32" spans="1:11" x14ac:dyDescent="0.3">
      <c r="E32" s="160" t="s">
        <v>74</v>
      </c>
      <c r="F32" s="64"/>
      <c r="G32" s="64"/>
      <c r="H32" s="64"/>
      <c r="I32" s="64"/>
      <c r="J32" s="64"/>
      <c r="K32" s="254"/>
    </row>
    <row r="33" spans="5:12" x14ac:dyDescent="0.3">
      <c r="E33" s="160"/>
      <c r="F33" s="64"/>
      <c r="G33" s="64"/>
      <c r="H33" s="64"/>
      <c r="I33" s="64"/>
      <c r="J33" s="64"/>
      <c r="K33" s="254"/>
    </row>
    <row r="34" spans="5:12" x14ac:dyDescent="0.3">
      <c r="E34" s="161"/>
      <c r="F34" s="127"/>
      <c r="G34" s="127"/>
      <c r="H34" s="127"/>
      <c r="I34" s="127"/>
      <c r="J34" s="127"/>
      <c r="K34" s="267"/>
    </row>
    <row r="35" spans="5:12" x14ac:dyDescent="0.3">
      <c r="E35" s="160"/>
      <c r="F35" s="35"/>
      <c r="G35" s="35"/>
      <c r="H35" s="35"/>
      <c r="I35" s="35"/>
      <c r="J35" s="35"/>
      <c r="K35" s="266"/>
    </row>
    <row r="36" spans="5:12" x14ac:dyDescent="0.3">
      <c r="E36" s="441" t="s">
        <v>775</v>
      </c>
      <c r="F36" s="35"/>
      <c r="G36" s="35"/>
      <c r="H36" s="35"/>
      <c r="I36" s="35"/>
      <c r="J36" s="35"/>
      <c r="K36" s="266"/>
    </row>
    <row r="37" spans="5:12" x14ac:dyDescent="0.3">
      <c r="E37" s="160"/>
      <c r="F37" s="35"/>
      <c r="G37" s="35"/>
      <c r="H37" s="35"/>
      <c r="I37" s="35"/>
      <c r="J37" s="35"/>
      <c r="K37" s="266"/>
    </row>
    <row r="38" spans="5:12" x14ac:dyDescent="0.3">
      <c r="E38" s="160" t="s">
        <v>76</v>
      </c>
      <c r="F38" s="35"/>
      <c r="G38" s="35"/>
      <c r="H38" s="35"/>
      <c r="I38" s="35"/>
      <c r="J38" s="35"/>
      <c r="K38" s="266">
        <v>990</v>
      </c>
    </row>
    <row r="39" spans="5:12" x14ac:dyDescent="0.3">
      <c r="E39" s="160" t="s">
        <v>74</v>
      </c>
      <c r="F39" s="64"/>
      <c r="G39" s="64"/>
      <c r="H39" s="64"/>
      <c r="I39" s="64"/>
      <c r="J39" s="64"/>
      <c r="K39" s="254"/>
    </row>
    <row r="40" spans="5:12" x14ac:dyDescent="0.3">
      <c r="E40" s="64"/>
      <c r="F40" s="64"/>
      <c r="G40" s="64"/>
      <c r="H40" s="64"/>
      <c r="I40" s="64"/>
      <c r="J40" s="64"/>
      <c r="K40" s="116"/>
    </row>
    <row r="41" spans="5:12" x14ac:dyDescent="0.3">
      <c r="E41" s="51"/>
      <c r="F41" s="51"/>
      <c r="G41" s="51"/>
      <c r="H41" s="51"/>
      <c r="I41" s="51"/>
      <c r="J41" s="51"/>
      <c r="K41" s="113"/>
    </row>
    <row r="42" spans="5:12" s="316" customFormat="1" x14ac:dyDescent="0.3">
      <c r="E42" s="160"/>
      <c r="F42" s="35"/>
      <c r="G42" s="35"/>
      <c r="H42" s="35"/>
      <c r="I42" s="35"/>
      <c r="J42" s="35"/>
      <c r="K42" s="266"/>
      <c r="L42" s="25"/>
    </row>
    <row r="43" spans="5:12" s="316" customFormat="1" x14ac:dyDescent="0.3">
      <c r="E43" s="441" t="s">
        <v>776</v>
      </c>
      <c r="F43" s="34"/>
      <c r="G43" s="34"/>
      <c r="H43" s="35"/>
      <c r="I43" s="35"/>
      <c r="J43" s="35"/>
      <c r="K43" s="266"/>
      <c r="L43" s="25"/>
    </row>
    <row r="44" spans="5:12" s="316" customFormat="1" x14ac:dyDescent="0.3">
      <c r="E44" s="160"/>
      <c r="F44" s="35"/>
      <c r="G44" s="35"/>
      <c r="H44" s="35"/>
      <c r="I44" s="35"/>
      <c r="J44" s="35"/>
      <c r="K44" s="266"/>
      <c r="L44" s="25"/>
    </row>
    <row r="45" spans="5:12" s="316" customFormat="1" x14ac:dyDescent="0.3">
      <c r="E45" s="160" t="s">
        <v>772</v>
      </c>
      <c r="F45" s="35"/>
      <c r="G45" s="35"/>
      <c r="H45" s="35"/>
      <c r="I45" s="35" t="s">
        <v>773</v>
      </c>
      <c r="J45" s="35"/>
      <c r="K45" s="266">
        <v>1100</v>
      </c>
      <c r="L45" s="25"/>
    </row>
    <row r="46" spans="5:12" s="316" customFormat="1" x14ac:dyDescent="0.3">
      <c r="E46" s="160" t="s">
        <v>74</v>
      </c>
      <c r="F46" s="64"/>
      <c r="G46" s="64"/>
      <c r="H46" s="64"/>
      <c r="I46" s="64"/>
      <c r="J46" s="64"/>
      <c r="K46" s="254"/>
      <c r="L46" s="25"/>
    </row>
    <row r="47" spans="5:12" s="316" customFormat="1" x14ac:dyDescent="0.3">
      <c r="E47" s="64"/>
      <c r="F47" s="64"/>
      <c r="G47" s="64"/>
      <c r="H47" s="64"/>
      <c r="I47" s="64"/>
      <c r="J47" s="64"/>
      <c r="K47" s="116"/>
      <c r="L47" s="25"/>
    </row>
    <row r="48" spans="5:12" s="316" customFormat="1" x14ac:dyDescent="0.3">
      <c r="E48" s="410"/>
      <c r="F48" s="410"/>
      <c r="G48" s="410"/>
      <c r="H48" s="410"/>
      <c r="I48" s="410"/>
      <c r="J48" s="410"/>
      <c r="K48" s="113"/>
      <c r="L48" s="25"/>
    </row>
    <row r="49" spans="5:12" s="316" customFormat="1" x14ac:dyDescent="0.3">
      <c r="E49" s="160"/>
      <c r="F49" s="35"/>
      <c r="G49" s="35"/>
      <c r="H49" s="35"/>
      <c r="I49" s="35"/>
      <c r="J49" s="35"/>
      <c r="K49" s="266"/>
      <c r="L49" s="25"/>
    </row>
    <row r="50" spans="5:12" s="316" customFormat="1" x14ac:dyDescent="0.3">
      <c r="E50" s="441" t="s">
        <v>777</v>
      </c>
      <c r="F50" s="35"/>
      <c r="G50" s="35"/>
      <c r="H50" s="35"/>
      <c r="I50" s="35"/>
      <c r="J50" s="35"/>
      <c r="K50" s="266"/>
      <c r="L50" s="25"/>
    </row>
    <row r="51" spans="5:12" s="316" customFormat="1" x14ac:dyDescent="0.3">
      <c r="E51" s="160"/>
      <c r="F51" s="35"/>
      <c r="G51" s="35"/>
      <c r="H51" s="35"/>
      <c r="I51" s="35"/>
      <c r="J51" s="35"/>
      <c r="K51" s="266"/>
      <c r="L51" s="25"/>
    </row>
    <row r="52" spans="5:12" s="316" customFormat="1" x14ac:dyDescent="0.3">
      <c r="E52" s="160" t="s">
        <v>778</v>
      </c>
      <c r="F52" s="35"/>
      <c r="G52" s="35"/>
      <c r="H52" s="35"/>
      <c r="I52" s="35"/>
      <c r="J52" s="35"/>
      <c r="K52" s="266">
        <v>1200</v>
      </c>
      <c r="L52" s="25"/>
    </row>
    <row r="53" spans="5:12" s="316" customFormat="1" x14ac:dyDescent="0.3">
      <c r="E53" s="160" t="s">
        <v>74</v>
      </c>
      <c r="F53" s="64"/>
      <c r="G53" s="64"/>
      <c r="H53" s="64"/>
      <c r="I53" s="64"/>
      <c r="J53" s="64"/>
      <c r="K53" s="254"/>
      <c r="L53" s="25"/>
    </row>
    <row r="54" spans="5:12" s="316" customFormat="1" x14ac:dyDescent="0.3">
      <c r="E54" s="64"/>
      <c r="F54" s="64"/>
      <c r="G54" s="64"/>
      <c r="H54" s="64"/>
      <c r="I54" s="64"/>
      <c r="J54" s="64"/>
      <c r="K54" s="116"/>
      <c r="L54" s="25"/>
    </row>
    <row r="55" spans="5:12" s="316" customFormat="1" x14ac:dyDescent="0.3">
      <c r="E55" s="410"/>
      <c r="F55" s="410"/>
      <c r="G55" s="410"/>
      <c r="H55" s="410"/>
      <c r="I55" s="410"/>
      <c r="J55" s="410"/>
      <c r="K55" s="113"/>
      <c r="L55" s="25"/>
    </row>
    <row r="56" spans="5:12" s="316" customFormat="1" x14ac:dyDescent="0.3">
      <c r="E56" s="160"/>
      <c r="F56" s="35"/>
      <c r="G56" s="35"/>
      <c r="H56" s="35"/>
      <c r="I56" s="35"/>
      <c r="J56" s="35"/>
      <c r="K56" s="266"/>
      <c r="L56" s="25"/>
    </row>
    <row r="57" spans="5:12" s="316" customFormat="1" x14ac:dyDescent="0.3">
      <c r="E57" s="441" t="s">
        <v>779</v>
      </c>
      <c r="F57" s="34"/>
      <c r="G57" s="34"/>
      <c r="H57" s="35"/>
      <c r="I57" s="35"/>
      <c r="J57" s="35"/>
      <c r="K57" s="266"/>
      <c r="L57" s="25"/>
    </row>
    <row r="58" spans="5:12" s="316" customFormat="1" x14ac:dyDescent="0.3">
      <c r="E58" s="160"/>
      <c r="F58" s="35"/>
      <c r="G58" s="35"/>
      <c r="H58" s="35"/>
      <c r="I58" s="35"/>
      <c r="J58" s="35"/>
      <c r="K58" s="266"/>
      <c r="L58" s="25"/>
    </row>
    <row r="59" spans="5:12" s="316" customFormat="1" x14ac:dyDescent="0.3">
      <c r="E59" s="160" t="s">
        <v>780</v>
      </c>
      <c r="F59" s="35"/>
      <c r="G59" s="35"/>
      <c r="H59" s="35"/>
      <c r="I59" s="35"/>
      <c r="J59" s="35"/>
      <c r="K59" s="266">
        <v>4</v>
      </c>
      <c r="L59" s="25"/>
    </row>
    <row r="60" spans="5:12" s="316" customFormat="1" x14ac:dyDescent="0.3">
      <c r="E60" s="160"/>
      <c r="F60" s="64"/>
      <c r="G60" s="64"/>
      <c r="H60" s="64"/>
      <c r="I60" s="64"/>
      <c r="J60" s="64"/>
      <c r="K60" s="254"/>
      <c r="L60" s="25"/>
    </row>
    <row r="61" spans="5:12" s="316" customFormat="1" x14ac:dyDescent="0.3">
      <c r="E61" s="64"/>
      <c r="F61" s="64"/>
      <c r="G61" s="64"/>
      <c r="H61" s="64"/>
      <c r="I61" s="64"/>
      <c r="J61" s="64"/>
      <c r="K61" s="116"/>
      <c r="L61" s="25"/>
    </row>
    <row r="62" spans="5:12" s="316" customFormat="1" x14ac:dyDescent="0.3">
      <c r="E62" s="410"/>
      <c r="F62" s="410"/>
      <c r="G62" s="410"/>
      <c r="H62" s="410"/>
      <c r="I62" s="410"/>
      <c r="J62" s="410"/>
      <c r="K62" s="113"/>
      <c r="L62" s="25"/>
    </row>
    <row r="63" spans="5:12" s="316" customFormat="1" x14ac:dyDescent="0.3">
      <c r="E63" s="160"/>
      <c r="F63" s="35"/>
      <c r="G63" s="35"/>
      <c r="H63" s="35"/>
      <c r="I63" s="35"/>
      <c r="J63" s="35"/>
      <c r="K63" s="266"/>
      <c r="L63" s="25"/>
    </row>
    <row r="64" spans="5:12" s="316" customFormat="1" x14ac:dyDescent="0.3">
      <c r="E64" s="160"/>
      <c r="F64" s="35"/>
      <c r="G64" s="35"/>
      <c r="H64" s="35"/>
      <c r="I64" s="35"/>
      <c r="J64" s="35"/>
      <c r="K64" s="266"/>
      <c r="L64" s="25"/>
    </row>
    <row r="65" spans="5:12" s="316" customFormat="1" x14ac:dyDescent="0.3">
      <c r="E65" s="160"/>
      <c r="F65" s="35"/>
      <c r="G65" s="35"/>
      <c r="H65" s="35"/>
      <c r="I65" s="35"/>
      <c r="J65" s="35"/>
      <c r="K65" s="266"/>
      <c r="L65" s="25"/>
    </row>
    <row r="66" spans="5:12" s="316" customFormat="1" x14ac:dyDescent="0.3">
      <c r="E66" s="441" t="s">
        <v>756</v>
      </c>
      <c r="F66" s="35"/>
      <c r="G66" s="35"/>
      <c r="H66" s="35"/>
      <c r="I66" s="35"/>
      <c r="J66" s="35"/>
      <c r="K66" s="266">
        <v>300</v>
      </c>
      <c r="L66" s="25"/>
    </row>
    <row r="67" spans="5:12" s="316" customFormat="1" x14ac:dyDescent="0.3">
      <c r="E67" s="160"/>
      <c r="F67" s="64"/>
      <c r="G67" s="64"/>
      <c r="H67" s="64"/>
      <c r="I67" s="64"/>
      <c r="J67" s="64"/>
      <c r="K67" s="254"/>
      <c r="L67" s="25"/>
    </row>
    <row r="68" spans="5:12" s="316" customFormat="1" x14ac:dyDescent="0.3">
      <c r="E68" s="64"/>
      <c r="F68" s="64"/>
      <c r="G68" s="64"/>
      <c r="H68" s="64"/>
      <c r="I68" s="64"/>
      <c r="J68" s="64"/>
      <c r="K68" s="116"/>
      <c r="L68" s="25"/>
    </row>
    <row r="69" spans="5:12" s="316" customFormat="1" x14ac:dyDescent="0.3">
      <c r="E69" s="410"/>
      <c r="F69" s="410"/>
      <c r="G69" s="410"/>
      <c r="H69" s="410"/>
      <c r="I69" s="410"/>
      <c r="J69" s="410"/>
      <c r="K69" s="113"/>
      <c r="L69" s="25"/>
    </row>
    <row r="70" spans="5:12" s="316" customFormat="1" x14ac:dyDescent="0.3">
      <c r="E70" s="25"/>
      <c r="F70" s="25"/>
      <c r="G70" s="25"/>
      <c r="H70" s="25"/>
      <c r="I70" s="25"/>
      <c r="J70" s="25"/>
      <c r="K70" s="172"/>
      <c r="L70" s="25"/>
    </row>
    <row r="71" spans="5:12" x14ac:dyDescent="0.3">
      <c r="K71" s="91" t="s">
        <v>1261</v>
      </c>
    </row>
    <row r="72" spans="5:12" x14ac:dyDescent="0.3">
      <c r="K72" s="49" t="s">
        <v>1249</v>
      </c>
    </row>
    <row r="73" spans="5:12" x14ac:dyDescent="0.3">
      <c r="K73" s="49" t="s">
        <v>1253</v>
      </c>
    </row>
    <row r="74" spans="5:12" x14ac:dyDescent="0.3">
      <c r="K74" s="380" t="s">
        <v>1255</v>
      </c>
    </row>
    <row r="75" spans="5:12" x14ac:dyDescent="0.3">
      <c r="K75" s="518" t="s">
        <v>1252</v>
      </c>
    </row>
  </sheetData>
  <sheetProtection algorithmName="SHA-512" hashValue="vJIFtZNTPm0wWKxlAcCU7njOyQ48V5lsPJsv/UbLygSTGAXpoH25pH9v1QK6VE0kbRFVnI6bBztPRl+FyYS/Iw==" saltValue="JJ9X6UECd2Lp8+6ehva1k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J10 K8:K9" name="Диапазон1_1_1_2_1"/>
    <protectedRange algorithmName="SHA-512" hashValue="rncuJ4mvkplD5ExV+INgf9V0KIxWvTyFv14aODOuq6e+HiQ8Ldc6kfqJTM/SpokFn6fscxCR7Ffmddbi63fMFw==" saltValue="s/Yt93XzbNN2zTchIf/7tQ==" spinCount="100000" sqref="K71:K75" name="Диапазон1_2"/>
  </protectedRanges>
  <hyperlinks>
    <hyperlink ref="K2" r:id="rId1" display="www.optimaservis.su"/>
    <hyperlink ref="K3" r:id="rId2" display="info@optimaservis.su"/>
    <hyperlink ref="K74" r:id="rId3" display="www.optimaservis.su"/>
    <hyperlink ref="K75" r:id="rId4"/>
  </hyperlinks>
  <pageMargins left="0.7" right="0.7" top="0.75" bottom="0.75" header="0.3" footer="0.3"/>
  <pageSetup paperSize="9" scale="83" fitToHeight="0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57</vt:i4>
      </vt:variant>
    </vt:vector>
  </HeadingPairs>
  <TitlesOfParts>
    <vt:vector size="57" baseType="lpstr">
      <vt:lpstr>Главная</vt:lpstr>
      <vt:lpstr>Дорожные знаки</vt:lpstr>
      <vt:lpstr>Светодиодные знаки</vt:lpstr>
      <vt:lpstr>Дорожные знаки с подсветкой</vt:lpstr>
      <vt:lpstr>Сигнальные прицепы прикрытия</vt:lpstr>
      <vt:lpstr>Лежачие полицейские</vt:lpstr>
      <vt:lpstr>Съезд с бордюра</vt:lpstr>
      <vt:lpstr>Кабель канал</vt:lpstr>
      <vt:lpstr>Угловая защита. Защита стен.</vt:lpstr>
      <vt:lpstr>Парковочные маты</vt:lpstr>
      <vt:lpstr>Колесоотбойники резиновые</vt:lpstr>
      <vt:lpstr>Делиниатор дорожный</vt:lpstr>
      <vt:lpstr>Вехи сигнальные</vt:lpstr>
      <vt:lpstr>Колесоотбойники металлические</vt:lpstr>
      <vt:lpstr>Зеркала обзорные</vt:lpstr>
      <vt:lpstr>Парковочный барьер</vt:lpstr>
      <vt:lpstr>Забор секционный</vt:lpstr>
      <vt:lpstr>Полусферы бетонные</vt:lpstr>
      <vt:lpstr>Парковочные столбики</vt:lpstr>
      <vt:lpstr>Гибкие столбики</vt:lpstr>
      <vt:lpstr>Парковочное ограждение солдатик</vt:lpstr>
      <vt:lpstr>Конусы дорожные</vt:lpstr>
      <vt:lpstr>Лента оградительная</vt:lpstr>
      <vt:lpstr>Сигнальная лента</vt:lpstr>
      <vt:lpstr>Лента защитно-сигнальная</vt:lpstr>
      <vt:lpstr>Лента светоотражающая</vt:lpstr>
      <vt:lpstr>Пленка светоотражающая</vt:lpstr>
      <vt:lpstr>Противоскользящие ленты</vt:lpstr>
      <vt:lpstr>Противоскользящие накладки</vt:lpstr>
      <vt:lpstr>Сетка оградительная</vt:lpstr>
      <vt:lpstr>Сетка строительная фасадная</vt:lpstr>
      <vt:lpstr>Геосетка дорожная</vt:lpstr>
      <vt:lpstr>Сигнальный дорожный столбик</vt:lpstr>
      <vt:lpstr>Водоналивные барьеры</vt:lpstr>
      <vt:lpstr>Пункт мойки колес</vt:lpstr>
      <vt:lpstr>Ограждения "Argo"</vt:lpstr>
      <vt:lpstr>Буфер дорожный</vt:lpstr>
      <vt:lpstr>Фундаментные бетонные блоки</vt:lpstr>
      <vt:lpstr>Фонари сигнальные</vt:lpstr>
      <vt:lpstr>Светодиодный пульсар</vt:lpstr>
      <vt:lpstr>Системы световой индикации</vt:lpstr>
      <vt:lpstr>Сигнальные жилеты</vt:lpstr>
      <vt:lpstr>Пешеходные ограждения</vt:lpstr>
      <vt:lpstr>Шлагбаумы</vt:lpstr>
      <vt:lpstr>Эмаль</vt:lpstr>
      <vt:lpstr>Материалы для дорожной разметки</vt:lpstr>
      <vt:lpstr>Самостоятельная разметка</vt:lpstr>
      <vt:lpstr>Светофоры</vt:lpstr>
      <vt:lpstr>Материалы для благоустройства</vt:lpstr>
      <vt:lpstr>Газонные ограждения</vt:lpstr>
      <vt:lpstr>Катафоты дорожные</vt:lpstr>
      <vt:lpstr>Проблесковые маячки</vt:lpstr>
      <vt:lpstr>Реагенты</vt:lpstr>
      <vt:lpstr>Техпластина</vt:lpstr>
      <vt:lpstr>Жидкое покрытие</vt:lpstr>
      <vt:lpstr>Стеклоомывающая жидкость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Boris</dc:creator>
  <cp:lastModifiedBy>Александр Белозеров</cp:lastModifiedBy>
  <cp:lastPrinted>2015-02-15T20:25:07Z</cp:lastPrinted>
  <dcterms:created xsi:type="dcterms:W3CDTF">2013-05-17T17:24:23Z</dcterms:created>
  <dcterms:modified xsi:type="dcterms:W3CDTF">2018-06-18T13:16:57Z</dcterms:modified>
  <cp:contentStatus/>
</cp:coreProperties>
</file>